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5\"/>
    </mc:Choice>
  </mc:AlternateContent>
  <xr:revisionPtr revIDLastSave="0" documentId="13_ncr:1_{52030B82-1AAE-4155-8ABF-E9D34A3769F6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35" i="5"/>
  <c r="C70" i="4"/>
  <c r="C35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2" i="4" l="1"/>
  <c r="D99" i="4"/>
  <c r="D96" i="4"/>
  <c r="D91" i="4"/>
  <c r="D88" i="4"/>
  <c r="D85" i="4"/>
  <c r="D83" i="4"/>
  <c r="D81" i="4"/>
  <c r="D78" i="4"/>
  <c r="D75" i="4"/>
  <c r="C102" i="4"/>
  <c r="C99" i="4"/>
  <c r="C96" i="4"/>
  <c r="C93" i="4"/>
  <c r="C90" i="4"/>
  <c r="C87" i="4"/>
  <c r="C84" i="4"/>
  <c r="C82" i="4"/>
  <c r="C79" i="4"/>
  <c r="C76" i="4"/>
  <c r="D74" i="4"/>
  <c r="D103" i="5"/>
  <c r="D100" i="5"/>
  <c r="D97" i="5"/>
  <c r="D93" i="5"/>
  <c r="D91" i="5"/>
  <c r="D88" i="5"/>
  <c r="D80" i="5"/>
  <c r="C102" i="5"/>
  <c r="C92" i="5"/>
  <c r="C86" i="5"/>
  <c r="C80" i="5"/>
  <c r="C74" i="5"/>
  <c r="D104" i="4"/>
  <c r="D100" i="4"/>
  <c r="D97" i="4"/>
  <c r="D94" i="4"/>
  <c r="D93" i="4"/>
  <c r="D90" i="4"/>
  <c r="D87" i="4"/>
  <c r="D80" i="4"/>
  <c r="D77" i="4"/>
  <c r="C104" i="4"/>
  <c r="C100" i="4"/>
  <c r="C97" i="4"/>
  <c r="C94" i="4"/>
  <c r="C91" i="4"/>
  <c r="C88" i="4"/>
  <c r="C85" i="4"/>
  <c r="C83" i="4"/>
  <c r="C80" i="4"/>
  <c r="C77" i="4"/>
  <c r="D101" i="5"/>
  <c r="D92" i="5"/>
  <c r="D86" i="5"/>
  <c r="C103" i="5"/>
  <c r="C100" i="5"/>
  <c r="C97" i="5"/>
  <c r="C91" i="5"/>
  <c r="C88" i="5"/>
  <c r="C75" i="5"/>
  <c r="D74" i="5"/>
  <c r="D103" i="4"/>
  <c r="D101" i="4"/>
  <c r="D98" i="4"/>
  <c r="D95" i="4"/>
  <c r="D92" i="4"/>
  <c r="D89" i="4"/>
  <c r="D86" i="4"/>
  <c r="D84" i="4"/>
  <c r="D82" i="4"/>
  <c r="D79" i="4"/>
  <c r="D76" i="4"/>
  <c r="C103" i="4"/>
  <c r="C101" i="4"/>
  <c r="C98" i="4"/>
  <c r="C95" i="4"/>
  <c r="C92" i="4"/>
  <c r="C89" i="4"/>
  <c r="C86" i="4"/>
  <c r="C81" i="4"/>
  <c r="C78" i="4"/>
  <c r="C75" i="4"/>
  <c r="C74" i="4"/>
  <c r="D102" i="5"/>
  <c r="D96" i="5"/>
  <c r="D90" i="5"/>
  <c r="D87" i="5"/>
  <c r="D81" i="5"/>
  <c r="D75" i="5"/>
  <c r="C101" i="5"/>
  <c r="C96" i="5"/>
  <c r="C93" i="5"/>
  <c r="C90" i="5"/>
  <c r="C87" i="5"/>
  <c r="C81" i="5"/>
  <c r="D35" i="6"/>
  <c r="R76" i="5"/>
  <c r="D76" i="5"/>
  <c r="N94" i="5"/>
  <c r="D94" i="5"/>
  <c r="T95" i="5"/>
  <c r="D95" i="5"/>
  <c r="E98" i="5"/>
  <c r="C98" i="5"/>
  <c r="E85" i="5"/>
  <c r="C85" i="5"/>
  <c r="E84" i="5"/>
  <c r="C84" i="5"/>
  <c r="I104" i="5"/>
  <c r="D104" i="5"/>
  <c r="E99" i="5"/>
  <c r="D99" i="5"/>
  <c r="E77" i="5"/>
  <c r="C77" i="5"/>
  <c r="E83" i="5"/>
  <c r="D83" i="5"/>
  <c r="N78" i="5"/>
  <c r="D78" i="5"/>
  <c r="E89" i="5"/>
  <c r="D89" i="5"/>
  <c r="T79" i="5"/>
  <c r="C79" i="5"/>
  <c r="E82" i="5"/>
  <c r="C82" i="5"/>
  <c r="D85" i="5" l="1"/>
  <c r="D82" i="5"/>
  <c r="D77" i="5"/>
  <c r="C104" i="5"/>
  <c r="C99" i="5"/>
  <c r="C95" i="5"/>
  <c r="C89" i="5"/>
  <c r="C83" i="5"/>
  <c r="C78" i="5"/>
  <c r="C76" i="5"/>
  <c r="D98" i="5"/>
  <c r="D79" i="5"/>
  <c r="C94" i="5"/>
  <c r="D84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<sst xmlns="http://schemas.openxmlformats.org/spreadsheetml/2006/main" count="527" uniqueCount="44">
  <si>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</si>
  <si>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</si>
  <si>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July 2025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</si>
  <si>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</si>
  <si>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</si>
  <si>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</si>
  <si>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</si>
  <si>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</si>
  <si>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</si>
  <si>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</si>
  <si>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</si>
  <si>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</si>
  <si>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</si>
  <si>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</si>
  <si>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</si>
  <si>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</si>
  <si>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</si>
  <si>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</si>
  <si>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</si>
  <si>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</si>
  <si>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</si>
  <si>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</si>
  <si>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</si>
  <si>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</si>
  <si>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</si>
  <si>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</si>
  <si>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</si>
  <si>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</si>
  <si>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</si>
  <si>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</si>
  <si>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</si>
  <si>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</si>
  <si>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</si>
  <si>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</si>
  <si>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</si>
  <si>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July 2025</t>
  </si>
  <si>
    <t>Total</t>
  </si>
  <si>
    <t>Activated aFRR energy UP - July 2025</t>
  </si>
  <si>
    <t>Activated aFRR energy DOWN - July 2025</t>
  </si>
  <si>
    <t>Total Activated aFRR Energy - July 2025</t>
  </si>
  <si>
    <t>Activated mFRR energy UP - July 2025</t>
  </si>
  <si>
    <t>Activated mFRR energy DOWN - July 2025</t>
  </si>
  <si>
    <t>Total Activated mFRR Energy - July 2025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</si>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</sst>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0" fontId="0" fillId="7" borderId="63" xfId="0" applyFill="1" applyBorder="1" applyAlignment="1">
      <alignment horizontal="center"/>
    </xf>
    <xf numFmtId="2" fontId="0" fillId="7" borderId="6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topLeftCell="A15"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45839</v>
      </c>
      <c r="C4" s="5" t="s">
        <v>27</v>
      </c>
      <c r="D4" s="6">
        <v>166.92</v>
      </c>
      <c r="E4" s="6"/>
      <c r="F4" s="6"/>
      <c r="G4" s="6"/>
      <c r="H4" s="6"/>
      <c r="I4" s="6"/>
      <c r="J4" s="6">
        <v>149.44999999999999</v>
      </c>
      <c r="K4" s="6">
        <v>181.82</v>
      </c>
      <c r="L4" s="6">
        <v>165.72</v>
      </c>
      <c r="M4" s="6">
        <v>93</v>
      </c>
      <c r="N4" s="6">
        <v>84.765628169999999</v>
      </c>
      <c r="O4" s="6">
        <v>83.547532660000002</v>
      </c>
      <c r="P4" s="6">
        <v>82.684814889999998</v>
      </c>
      <c r="Q4" s="6">
        <v>82.733596059999996</v>
      </c>
      <c r="R4" s="6">
        <v>90.44849791</v>
      </c>
      <c r="S4" s="6">
        <v>104.30376828999999</v>
      </c>
      <c r="T4" s="6">
        <v>118.03476190000001</v>
      </c>
      <c r="U4" s="6">
        <v>153.49727489</v>
      </c>
      <c r="V4" s="6">
        <v>228.17</v>
      </c>
      <c r="W4" s="6">
        <v>452.76</v>
      </c>
      <c r="X4" s="6">
        <v>693.08</v>
      </c>
      <c r="Y4" s="6">
        <v>538.48363039000003</v>
      </c>
      <c r="Z4" s="6">
        <v>364.38</v>
      </c>
      <c r="AA4" s="7">
        <v>217.64</v>
      </c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7"/>
    </row>
    <row r="6" spans="1:27" x14ac:dyDescent="0.25">
      <c r="A6" s="4"/>
      <c r="B6" s="60"/>
      <c r="C6" s="5" t="s">
        <v>29</v>
      </c>
      <c r="D6" s="6"/>
      <c r="E6" s="6">
        <v>50.045000000000002</v>
      </c>
      <c r="F6" s="6">
        <v>44.55</v>
      </c>
      <c r="G6" s="6">
        <v>44.24</v>
      </c>
      <c r="H6" s="6">
        <v>45.005000000000003</v>
      </c>
      <c r="I6" s="6">
        <v>51.07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>
        <v>150.13499999999999</v>
      </c>
      <c r="F7" s="9">
        <v>133.65</v>
      </c>
      <c r="G7" s="9">
        <v>132.72</v>
      </c>
      <c r="H7" s="9">
        <v>135.01499999999999</v>
      </c>
      <c r="I7" s="9">
        <v>153.21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45840</v>
      </c>
      <c r="C8" s="5" t="s">
        <v>27</v>
      </c>
      <c r="D8" s="6">
        <v>166.02296831000001</v>
      </c>
      <c r="E8" s="6">
        <v>134.07565632000001</v>
      </c>
      <c r="F8" s="6">
        <v>120.27832981</v>
      </c>
      <c r="G8" s="6"/>
      <c r="H8" s="6"/>
      <c r="I8" s="6"/>
      <c r="J8" s="6"/>
      <c r="K8" s="6">
        <v>165.06</v>
      </c>
      <c r="L8" s="6"/>
      <c r="M8" s="6"/>
      <c r="N8" s="6"/>
      <c r="O8" s="6"/>
      <c r="P8" s="6"/>
      <c r="Q8" s="6"/>
      <c r="R8" s="6"/>
      <c r="S8" s="6"/>
      <c r="T8" s="6"/>
      <c r="U8" s="6"/>
      <c r="V8" s="6">
        <v>257.37</v>
      </c>
      <c r="W8" s="6">
        <v>515.65087901000004</v>
      </c>
      <c r="X8" s="6">
        <v>537.44414633999997</v>
      </c>
      <c r="Y8" s="6">
        <v>275.29381011999999</v>
      </c>
      <c r="Z8" s="6">
        <v>205.73</v>
      </c>
      <c r="AA8" s="7">
        <v>168.62</v>
      </c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/>
      <c r="I9" s="6"/>
      <c r="J9" s="6"/>
      <c r="K9" s="6"/>
      <c r="L9" s="6">
        <v>52.26</v>
      </c>
      <c r="M9" s="6">
        <v>45.03</v>
      </c>
      <c r="N9" s="6">
        <v>38.270000000000003</v>
      </c>
      <c r="O9" s="6">
        <v>31.873597879999998</v>
      </c>
      <c r="P9" s="6">
        <v>21.91780168</v>
      </c>
      <c r="Q9" s="6">
        <v>-7.24</v>
      </c>
      <c r="R9" s="6">
        <v>26.208857940000001</v>
      </c>
      <c r="S9" s="6">
        <v>34.71892193</v>
      </c>
      <c r="T9" s="6">
        <v>41.340372440000003</v>
      </c>
      <c r="U9" s="6">
        <v>55.040550459999999</v>
      </c>
      <c r="V9" s="6"/>
      <c r="W9" s="6"/>
      <c r="X9" s="6"/>
      <c r="Y9" s="6"/>
      <c r="Z9" s="6"/>
      <c r="AA9" s="7"/>
    </row>
    <row r="10" spans="1:27" x14ac:dyDescent="0.25">
      <c r="A10" s="4"/>
      <c r="B10" s="60"/>
      <c r="C10" s="5" t="s">
        <v>29</v>
      </c>
      <c r="D10" s="6"/>
      <c r="E10" s="6"/>
      <c r="F10" s="6"/>
      <c r="G10" s="6">
        <v>46.04</v>
      </c>
      <c r="H10" s="6">
        <v>45.335000000000001</v>
      </c>
      <c r="I10" s="6">
        <v>49.75</v>
      </c>
      <c r="J10" s="6">
        <v>57.335000000000001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/>
      <c r="G11" s="9">
        <v>138.12</v>
      </c>
      <c r="H11" s="9">
        <v>136.005</v>
      </c>
      <c r="I11" s="9">
        <v>149.25</v>
      </c>
      <c r="J11" s="9">
        <v>172.005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45841</v>
      </c>
      <c r="C12" s="5" t="s">
        <v>27</v>
      </c>
      <c r="D12" s="6">
        <v>147.80000000000001</v>
      </c>
      <c r="E12" s="6">
        <v>134.84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>
        <v>218.1147167</v>
      </c>
      <c r="W12" s="6">
        <v>283.12623692</v>
      </c>
      <c r="X12" s="6">
        <v>343.79663220999998</v>
      </c>
      <c r="Y12" s="6">
        <v>230.03761904999999</v>
      </c>
      <c r="Z12" s="6"/>
      <c r="AA12" s="7"/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>
        <v>51.96</v>
      </c>
      <c r="K13" s="6">
        <v>53.57</v>
      </c>
      <c r="L13" s="6">
        <v>52.45</v>
      </c>
      <c r="M13" s="6">
        <v>43.573406589999998</v>
      </c>
      <c r="N13" s="6">
        <v>36.145313649999999</v>
      </c>
      <c r="O13" s="6">
        <v>27.58344168</v>
      </c>
      <c r="P13" s="6">
        <v>20.333982299999999</v>
      </c>
      <c r="Q13" s="6">
        <v>19.85220713</v>
      </c>
      <c r="R13" s="6">
        <v>27.077578590000002</v>
      </c>
      <c r="S13" s="6">
        <v>34.949557820000003</v>
      </c>
      <c r="T13" s="6">
        <v>45.802055410000001</v>
      </c>
      <c r="U13" s="6">
        <v>39.553136279999997</v>
      </c>
      <c r="V13" s="6"/>
      <c r="W13" s="6"/>
      <c r="X13" s="6"/>
      <c r="Y13" s="6"/>
      <c r="Z13" s="6">
        <v>69.2</v>
      </c>
      <c r="AA13" s="7">
        <v>59.89</v>
      </c>
    </row>
    <row r="14" spans="1:27" x14ac:dyDescent="0.25">
      <c r="A14" s="4"/>
      <c r="B14" s="60"/>
      <c r="C14" s="5" t="s">
        <v>29</v>
      </c>
      <c r="D14" s="6"/>
      <c r="E14" s="6"/>
      <c r="F14" s="6">
        <v>39.5</v>
      </c>
      <c r="G14" s="6">
        <v>39.465000000000003</v>
      </c>
      <c r="H14" s="6">
        <v>40.44</v>
      </c>
      <c r="I14" s="6">
        <v>45.445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/>
      <c r="F15" s="9">
        <v>118.5</v>
      </c>
      <c r="G15" s="9">
        <v>118.395</v>
      </c>
      <c r="H15" s="9">
        <v>121.32</v>
      </c>
      <c r="I15" s="9">
        <v>136.33500000000001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45842</v>
      </c>
      <c r="C16" s="5" t="s">
        <v>27</v>
      </c>
      <c r="D16" s="6">
        <v>179.31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>
        <v>107.52</v>
      </c>
      <c r="Q16" s="6"/>
      <c r="R16" s="6"/>
      <c r="S16" s="6"/>
      <c r="T16" s="6"/>
      <c r="U16" s="6"/>
      <c r="V16" s="6">
        <v>208.14</v>
      </c>
      <c r="W16" s="6">
        <v>219.63</v>
      </c>
      <c r="X16" s="6">
        <v>256.98</v>
      </c>
      <c r="Y16" s="6"/>
      <c r="Z16" s="6"/>
      <c r="AA16" s="7"/>
    </row>
    <row r="17" spans="1:27" x14ac:dyDescent="0.25">
      <c r="A17" s="1"/>
      <c r="B17" s="60"/>
      <c r="C17" s="5" t="s">
        <v>28</v>
      </c>
      <c r="D17" s="6"/>
      <c r="E17" s="6">
        <v>54.29</v>
      </c>
      <c r="F17" s="6"/>
      <c r="G17" s="6"/>
      <c r="H17" s="6"/>
      <c r="I17" s="6">
        <v>53.9</v>
      </c>
      <c r="J17" s="6">
        <v>60.43</v>
      </c>
      <c r="K17" s="6">
        <v>50.911250000000003</v>
      </c>
      <c r="L17" s="6">
        <v>31.65588979</v>
      </c>
      <c r="M17" s="6">
        <v>34.92176534</v>
      </c>
      <c r="N17" s="6">
        <v>27.266894789999998</v>
      </c>
      <c r="O17" s="6">
        <v>18.147272730000001</v>
      </c>
      <c r="P17" s="6"/>
      <c r="Q17" s="6">
        <v>18.254375</v>
      </c>
      <c r="R17" s="6">
        <v>19.160384619999999</v>
      </c>
      <c r="S17" s="6">
        <v>23.81</v>
      </c>
      <c r="T17" s="6">
        <v>26.57</v>
      </c>
      <c r="U17" s="6">
        <v>42.105819859999997</v>
      </c>
      <c r="V17" s="6"/>
      <c r="W17" s="6"/>
      <c r="X17" s="6"/>
      <c r="Y17" s="6">
        <v>77.36</v>
      </c>
      <c r="Z17" s="6">
        <v>49.290377730000003</v>
      </c>
      <c r="AA17" s="7">
        <v>34.727187190000002</v>
      </c>
    </row>
    <row r="18" spans="1:27" x14ac:dyDescent="0.25">
      <c r="A18" s="1"/>
      <c r="B18" s="60"/>
      <c r="C18" s="5" t="s">
        <v>29</v>
      </c>
      <c r="D18" s="6"/>
      <c r="E18" s="6"/>
      <c r="F18" s="6">
        <v>51.86</v>
      </c>
      <c r="G18" s="6">
        <v>48.67</v>
      </c>
      <c r="H18" s="6">
        <v>51.81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>
        <v>155.58000000000001</v>
      </c>
      <c r="G19" s="9">
        <v>146.01</v>
      </c>
      <c r="H19" s="9">
        <v>155.43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45843</v>
      </c>
      <c r="C20" s="5" t="s">
        <v>27</v>
      </c>
      <c r="D20" s="6">
        <v>164.25</v>
      </c>
      <c r="E20" s="6">
        <v>154.63999999999999</v>
      </c>
      <c r="F20" s="6"/>
      <c r="G20" s="6"/>
      <c r="H20" s="6"/>
      <c r="I20" s="6"/>
      <c r="J20" s="6">
        <v>124.31</v>
      </c>
      <c r="K20" s="6">
        <v>93</v>
      </c>
      <c r="L20" s="6">
        <v>93</v>
      </c>
      <c r="M20" s="6">
        <v>93</v>
      </c>
      <c r="N20" s="6">
        <v>93</v>
      </c>
      <c r="O20" s="6">
        <v>93</v>
      </c>
      <c r="P20" s="6">
        <v>87.394688520000003</v>
      </c>
      <c r="Q20" s="6">
        <v>85.455126250000006</v>
      </c>
      <c r="R20" s="6">
        <v>85.427480919999994</v>
      </c>
      <c r="S20" s="6">
        <v>85.408937859999995</v>
      </c>
      <c r="T20" s="6">
        <v>111.76183197</v>
      </c>
      <c r="U20" s="6">
        <v>147.92193028</v>
      </c>
      <c r="V20" s="6">
        <v>235.76846416000001</v>
      </c>
      <c r="W20" s="6">
        <v>262.92945068</v>
      </c>
      <c r="X20" s="6">
        <v>221.82390244000001</v>
      </c>
      <c r="Y20" s="6">
        <v>203.83390244</v>
      </c>
      <c r="Z20" s="6">
        <v>205.89</v>
      </c>
      <c r="AA20" s="7">
        <v>182.13</v>
      </c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7"/>
    </row>
    <row r="22" spans="1:27" x14ac:dyDescent="0.25">
      <c r="A22" s="1"/>
      <c r="B22" s="60"/>
      <c r="C22" s="5" t="s">
        <v>29</v>
      </c>
      <c r="D22" s="6"/>
      <c r="E22" s="6"/>
      <c r="F22" s="6">
        <v>49.505000000000003</v>
      </c>
      <c r="G22" s="6">
        <v>47.64</v>
      </c>
      <c r="H22" s="6">
        <v>46.125</v>
      </c>
      <c r="I22" s="6">
        <v>43.954999999999998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>
        <v>148.51499999999999</v>
      </c>
      <c r="G23" s="9">
        <v>142.91999999999999</v>
      </c>
      <c r="H23" s="9">
        <v>138.375</v>
      </c>
      <c r="I23" s="9">
        <v>131.86500000000001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45844</v>
      </c>
      <c r="C24" s="5" t="s">
        <v>27</v>
      </c>
      <c r="D24" s="6">
        <v>163.29</v>
      </c>
      <c r="E24" s="6">
        <v>151.26</v>
      </c>
      <c r="F24" s="6">
        <v>121.80285714</v>
      </c>
      <c r="G24" s="6">
        <v>122.18285714</v>
      </c>
      <c r="H24" s="6">
        <v>122.11285714</v>
      </c>
      <c r="I24" s="6">
        <v>115.44</v>
      </c>
      <c r="J24" s="6"/>
      <c r="K24" s="6">
        <v>101.90317810000001</v>
      </c>
      <c r="L24" s="6">
        <v>87.82</v>
      </c>
      <c r="M24" s="6">
        <v>83.998185120000002</v>
      </c>
      <c r="N24" s="6">
        <v>93</v>
      </c>
      <c r="O24" s="6">
        <v>91.144506199999995</v>
      </c>
      <c r="P24" s="6">
        <v>85.179123300000001</v>
      </c>
      <c r="Q24" s="6">
        <v>85.36688212</v>
      </c>
      <c r="R24" s="6">
        <v>84.987075930000003</v>
      </c>
      <c r="S24" s="6"/>
      <c r="T24" s="6"/>
      <c r="U24" s="6">
        <v>152.99</v>
      </c>
      <c r="V24" s="6">
        <v>180.45</v>
      </c>
      <c r="W24" s="6">
        <v>247.02</v>
      </c>
      <c r="X24" s="6">
        <v>278.37</v>
      </c>
      <c r="Y24" s="6">
        <v>230.39</v>
      </c>
      <c r="Z24" s="6">
        <v>192.18</v>
      </c>
      <c r="AA24" s="7">
        <v>169.11</v>
      </c>
    </row>
    <row r="25" spans="1:27" x14ac:dyDescent="0.25">
      <c r="A25" s="1"/>
      <c r="B25" s="60"/>
      <c r="C25" s="5" t="s">
        <v>28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>
        <v>31.16</v>
      </c>
      <c r="T25" s="6">
        <v>37.62325165</v>
      </c>
      <c r="U25" s="6"/>
      <c r="V25" s="6"/>
      <c r="W25" s="6"/>
      <c r="X25" s="6"/>
      <c r="Y25" s="6"/>
      <c r="Z25" s="6"/>
      <c r="AA25" s="7"/>
    </row>
    <row r="26" spans="1:27" x14ac:dyDescent="0.25">
      <c r="A26" s="1"/>
      <c r="B26" s="60"/>
      <c r="C26" s="5" t="s">
        <v>29</v>
      </c>
      <c r="D26" s="6"/>
      <c r="E26" s="6"/>
      <c r="F26" s="6"/>
      <c r="G26" s="6"/>
      <c r="H26" s="6"/>
      <c r="I26" s="6"/>
      <c r="J26" s="6">
        <v>38.04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/>
      <c r="G27" s="9"/>
      <c r="H27" s="9"/>
      <c r="I27" s="9"/>
      <c r="J27" s="9">
        <v>114.12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45845</v>
      </c>
      <c r="C28" s="5" t="s">
        <v>27</v>
      </c>
      <c r="D28" s="6">
        <v>176.99</v>
      </c>
      <c r="E28" s="6"/>
      <c r="F28" s="6"/>
      <c r="G28" s="6"/>
      <c r="H28" s="6"/>
      <c r="I28" s="6">
        <v>163.94</v>
      </c>
      <c r="J28" s="6">
        <v>183.03164043000001</v>
      </c>
      <c r="K28" s="6">
        <v>187.88649914000001</v>
      </c>
      <c r="L28" s="6">
        <v>197.88954580999999</v>
      </c>
      <c r="M28" s="6">
        <v>181.79614409999999</v>
      </c>
      <c r="N28" s="6">
        <v>153.61039407999999</v>
      </c>
      <c r="O28" s="6">
        <v>143.49836635</v>
      </c>
      <c r="P28" s="6">
        <v>119.79442591</v>
      </c>
      <c r="Q28" s="6">
        <v>126.07769587999999</v>
      </c>
      <c r="R28" s="6">
        <v>120.74695312999999</v>
      </c>
      <c r="S28" s="6">
        <v>129.09315647</v>
      </c>
      <c r="T28" s="6">
        <v>160.11076062999999</v>
      </c>
      <c r="U28" s="6">
        <v>173.4047032</v>
      </c>
      <c r="V28" s="6">
        <v>243.01338883</v>
      </c>
      <c r="W28" s="6">
        <v>249.76067336</v>
      </c>
      <c r="X28" s="6">
        <v>274.23717290000002</v>
      </c>
      <c r="Y28" s="6">
        <v>215.77843648000001</v>
      </c>
      <c r="Z28" s="6">
        <v>176.72748755000001</v>
      </c>
      <c r="AA28" s="7">
        <v>152.73930397000001</v>
      </c>
    </row>
    <row r="29" spans="1:27" x14ac:dyDescent="0.25">
      <c r="A29" s="1"/>
      <c r="B29" s="60"/>
      <c r="C29" s="5" t="s">
        <v>28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7"/>
    </row>
    <row r="30" spans="1:27" x14ac:dyDescent="0.25">
      <c r="A30" s="1"/>
      <c r="B30" s="60"/>
      <c r="C30" s="5" t="s">
        <v>29</v>
      </c>
      <c r="D30" s="6"/>
      <c r="E30" s="6">
        <v>52.82</v>
      </c>
      <c r="F30" s="6">
        <v>50.49</v>
      </c>
      <c r="G30" s="6">
        <v>48.835000000000001</v>
      </c>
      <c r="H30" s="6">
        <v>49.67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>
        <v>158.46</v>
      </c>
      <c r="F31" s="9">
        <v>151.47</v>
      </c>
      <c r="G31" s="9">
        <v>146.505</v>
      </c>
      <c r="H31" s="9">
        <v>149.01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45846</v>
      </c>
      <c r="C32" s="5" t="s">
        <v>27</v>
      </c>
      <c r="D32" s="6">
        <v>140.82390244000001</v>
      </c>
      <c r="E32" s="6"/>
      <c r="F32" s="6"/>
      <c r="G32" s="6"/>
      <c r="H32" s="6"/>
      <c r="I32" s="6">
        <v>140.4</v>
      </c>
      <c r="J32" s="6">
        <v>167.96</v>
      </c>
      <c r="K32" s="6">
        <v>155.74098916</v>
      </c>
      <c r="L32" s="6"/>
      <c r="M32" s="6">
        <v>132.05000000000001</v>
      </c>
      <c r="N32" s="6">
        <v>118.57561905</v>
      </c>
      <c r="O32" s="6">
        <v>115.37202516000001</v>
      </c>
      <c r="P32" s="6">
        <v>120.0729553</v>
      </c>
      <c r="Q32" s="6">
        <v>110.72614646</v>
      </c>
      <c r="R32" s="6">
        <v>104.90908791</v>
      </c>
      <c r="S32" s="6">
        <v>120.66809838</v>
      </c>
      <c r="T32" s="6">
        <v>139.58883861000001</v>
      </c>
      <c r="U32" s="6">
        <v>147.58323643</v>
      </c>
      <c r="V32" s="6">
        <v>214.49809524</v>
      </c>
      <c r="W32" s="6">
        <v>214.49809524</v>
      </c>
      <c r="X32" s="6">
        <v>240.12</v>
      </c>
      <c r="Y32" s="6"/>
      <c r="Z32" s="6">
        <v>189.75</v>
      </c>
      <c r="AA32" s="7">
        <v>154.38</v>
      </c>
    </row>
    <row r="33" spans="1:27" x14ac:dyDescent="0.25">
      <c r="A33" s="1"/>
      <c r="B33" s="60"/>
      <c r="C33" s="5" t="s">
        <v>28</v>
      </c>
      <c r="D33" s="6"/>
      <c r="E33" s="6"/>
      <c r="F33" s="6">
        <v>45.27</v>
      </c>
      <c r="G33" s="6">
        <v>45.04</v>
      </c>
      <c r="H33" s="6">
        <v>45.26</v>
      </c>
      <c r="I33" s="6"/>
      <c r="J33" s="6"/>
      <c r="K33" s="6"/>
      <c r="L33" s="6">
        <v>56.94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>
        <v>73.010000000000005</v>
      </c>
      <c r="Z33" s="6"/>
      <c r="AA33" s="7"/>
    </row>
    <row r="34" spans="1:27" x14ac:dyDescent="0.25">
      <c r="A34" s="1"/>
      <c r="B34" s="60"/>
      <c r="C34" s="5" t="s">
        <v>29</v>
      </c>
      <c r="D34" s="6"/>
      <c r="E34" s="6">
        <v>47.46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>
        <v>142.38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45847</v>
      </c>
      <c r="C36" s="5" t="s">
        <v>27</v>
      </c>
      <c r="D36" s="6">
        <v>156.09</v>
      </c>
      <c r="E36" s="6"/>
      <c r="F36" s="6"/>
      <c r="G36" s="6"/>
      <c r="H36" s="6"/>
      <c r="I36" s="6">
        <v>144.08000000000001</v>
      </c>
      <c r="J36" s="6">
        <v>159.95686047000001</v>
      </c>
      <c r="K36" s="6">
        <v>157.31431673</v>
      </c>
      <c r="L36" s="6">
        <v>158.24994206</v>
      </c>
      <c r="M36" s="6">
        <v>126.60457022999999</v>
      </c>
      <c r="N36" s="6">
        <v>124.13</v>
      </c>
      <c r="O36" s="6">
        <v>109.14</v>
      </c>
      <c r="P36" s="6">
        <v>87.418342949999996</v>
      </c>
      <c r="Q36" s="6">
        <v>85.493946730000005</v>
      </c>
      <c r="R36" s="6">
        <v>80.599999999999994</v>
      </c>
      <c r="S36" s="6"/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>
        <v>19.725563910000002</v>
      </c>
      <c r="T37" s="6">
        <v>23.964447490000001</v>
      </c>
      <c r="U37" s="6">
        <v>30.599608280000002</v>
      </c>
      <c r="V37" s="6">
        <v>36.323906010000002</v>
      </c>
      <c r="W37" s="6">
        <v>43.881812429999997</v>
      </c>
      <c r="X37" s="6">
        <v>43.948906489999999</v>
      </c>
      <c r="Y37" s="6">
        <v>42.21991448</v>
      </c>
      <c r="Z37" s="6">
        <v>41.90309311</v>
      </c>
      <c r="AA37" s="7">
        <v>36.017187929999999</v>
      </c>
    </row>
    <row r="38" spans="1:27" x14ac:dyDescent="0.25">
      <c r="A38" s="1"/>
      <c r="B38" s="60"/>
      <c r="C38" s="5" t="s">
        <v>29</v>
      </c>
      <c r="D38" s="6"/>
      <c r="E38" s="6">
        <v>46.494999999999997</v>
      </c>
      <c r="F38" s="6">
        <v>45.53</v>
      </c>
      <c r="G38" s="6">
        <v>44.354999999999997</v>
      </c>
      <c r="H38" s="6">
        <v>44.594999999999999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>
        <v>139.48500000000001</v>
      </c>
      <c r="F39" s="9">
        <v>136.59</v>
      </c>
      <c r="G39" s="9">
        <v>133.065</v>
      </c>
      <c r="H39" s="9">
        <v>133.785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45848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>
        <v>144.87392219</v>
      </c>
      <c r="M40" s="6">
        <v>122.02804466000001</v>
      </c>
      <c r="N40" s="6">
        <v>107.28236802000001</v>
      </c>
      <c r="O40" s="6">
        <v>85.012882450000006</v>
      </c>
      <c r="P40" s="6">
        <v>85.525617839999995</v>
      </c>
      <c r="Q40" s="6">
        <v>93</v>
      </c>
      <c r="R40" s="6"/>
      <c r="S40" s="6"/>
      <c r="T40" s="6"/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31.42766499</v>
      </c>
      <c r="E41" s="6">
        <v>28.963055560000001</v>
      </c>
      <c r="F41" s="6">
        <v>26.973055559999999</v>
      </c>
      <c r="G41" s="6">
        <v>26.143055560000001</v>
      </c>
      <c r="H41" s="6">
        <v>26.48305556</v>
      </c>
      <c r="I41" s="6">
        <v>34.368565750000002</v>
      </c>
      <c r="J41" s="6">
        <v>53.36</v>
      </c>
      <c r="K41" s="6">
        <v>55.06</v>
      </c>
      <c r="L41" s="6"/>
      <c r="M41" s="6"/>
      <c r="N41" s="6"/>
      <c r="O41" s="6"/>
      <c r="P41" s="6"/>
      <c r="Q41" s="6"/>
      <c r="R41" s="6">
        <v>-1.1499999999999999</v>
      </c>
      <c r="S41" s="6">
        <v>27.745439950000002</v>
      </c>
      <c r="T41" s="6">
        <v>36.69665431</v>
      </c>
      <c r="U41" s="6">
        <v>42.78807175</v>
      </c>
      <c r="V41" s="6">
        <v>38.210064090000003</v>
      </c>
      <c r="W41" s="6">
        <v>37.87529833</v>
      </c>
      <c r="X41" s="6">
        <v>48.934350109999997</v>
      </c>
      <c r="Y41" s="6">
        <v>44.939026200000001</v>
      </c>
      <c r="Z41" s="6">
        <v>40.738771499999999</v>
      </c>
      <c r="AA41" s="7">
        <v>38.191057669999999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45849</v>
      </c>
      <c r="C44" s="5" t="s">
        <v>27</v>
      </c>
      <c r="D44" s="6"/>
      <c r="E44" s="6">
        <v>125.43363234</v>
      </c>
      <c r="F44" s="6"/>
      <c r="G44" s="6"/>
      <c r="H44" s="6"/>
      <c r="I44" s="6">
        <v>143.33000000000001</v>
      </c>
      <c r="J44" s="6">
        <v>145.21894025</v>
      </c>
      <c r="K44" s="6">
        <v>139.38952553999999</v>
      </c>
      <c r="L44" s="6">
        <v>145.38</v>
      </c>
      <c r="M44" s="6">
        <v>126.52339209</v>
      </c>
      <c r="N44" s="6">
        <v>109.96962526</v>
      </c>
      <c r="O44" s="6">
        <v>96.467300609999995</v>
      </c>
      <c r="P44" s="6">
        <v>93</v>
      </c>
      <c r="Q44" s="6">
        <v>87.282786889999997</v>
      </c>
      <c r="R44" s="6">
        <v>84.782637510000001</v>
      </c>
      <c r="S44" s="6">
        <v>88.186133569999996</v>
      </c>
      <c r="T44" s="6">
        <v>127.46422111</v>
      </c>
      <c r="U44" s="6">
        <v>164.09689320000001</v>
      </c>
      <c r="V44" s="6">
        <v>176.81809523999999</v>
      </c>
      <c r="W44" s="6">
        <v>215.75</v>
      </c>
      <c r="X44" s="6">
        <v>209.27</v>
      </c>
      <c r="Y44" s="6">
        <v>201.12</v>
      </c>
      <c r="Z44" s="6">
        <v>194.73</v>
      </c>
      <c r="AA44" s="7">
        <v>137.04390244000001</v>
      </c>
    </row>
    <row r="45" spans="1:27" x14ac:dyDescent="0.25">
      <c r="A45" s="1"/>
      <c r="B45" s="60"/>
      <c r="C45" s="5" t="s">
        <v>28</v>
      </c>
      <c r="D45" s="6">
        <v>51.78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7"/>
    </row>
    <row r="46" spans="1:27" x14ac:dyDescent="0.25">
      <c r="A46" s="1"/>
      <c r="B46" s="60"/>
      <c r="C46" s="5" t="s">
        <v>29</v>
      </c>
      <c r="D46" s="6"/>
      <c r="E46" s="6"/>
      <c r="F46" s="6">
        <v>45.945</v>
      </c>
      <c r="G46" s="6">
        <v>44.204999999999998</v>
      </c>
      <c r="H46" s="6">
        <v>44.594999999999999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>
        <v>137.83500000000001</v>
      </c>
      <c r="G47" s="9">
        <v>132.61500000000001</v>
      </c>
      <c r="H47" s="9">
        <v>133.785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45850</v>
      </c>
      <c r="C48" s="5" t="s">
        <v>27</v>
      </c>
      <c r="D48" s="6">
        <v>145.72999999999999</v>
      </c>
      <c r="E48" s="6"/>
      <c r="F48" s="6"/>
      <c r="G48" s="6"/>
      <c r="H48" s="6"/>
      <c r="I48" s="6"/>
      <c r="J48" s="6"/>
      <c r="K48" s="6">
        <v>129.97999999999999</v>
      </c>
      <c r="L48" s="6">
        <v>122.72</v>
      </c>
      <c r="M48" s="6">
        <v>86.763471760000002</v>
      </c>
      <c r="N48" s="6">
        <v>86.277310920000005</v>
      </c>
      <c r="O48" s="6"/>
      <c r="P48" s="6"/>
      <c r="Q48" s="6">
        <v>89.095573250000001</v>
      </c>
      <c r="R48" s="6">
        <v>85.408937859999995</v>
      </c>
      <c r="S48" s="6">
        <v>85.599224109999994</v>
      </c>
      <c r="T48" s="6">
        <v>85.329106089999996</v>
      </c>
      <c r="U48" s="6">
        <v>127.36818107000001</v>
      </c>
      <c r="V48" s="6">
        <v>142.42861210000001</v>
      </c>
      <c r="W48" s="6">
        <v>144.94022258000001</v>
      </c>
      <c r="X48" s="6">
        <v>190.14</v>
      </c>
      <c r="Y48" s="6">
        <v>197.07</v>
      </c>
      <c r="Z48" s="6"/>
      <c r="AA48" s="7"/>
    </row>
    <row r="49" spans="1:27" x14ac:dyDescent="0.25">
      <c r="A49" s="1"/>
      <c r="B49" s="60"/>
      <c r="C49" s="5" t="s">
        <v>28</v>
      </c>
      <c r="D49" s="6"/>
      <c r="E49" s="6">
        <v>51.99</v>
      </c>
      <c r="F49" s="6">
        <v>30.8</v>
      </c>
      <c r="G49" s="6">
        <v>28.75</v>
      </c>
      <c r="H49" s="6">
        <v>27.5</v>
      </c>
      <c r="I49" s="6">
        <v>42.378674969999999</v>
      </c>
      <c r="J49" s="6">
        <v>40.20073593</v>
      </c>
      <c r="K49" s="6"/>
      <c r="L49" s="6"/>
      <c r="M49" s="6"/>
      <c r="N49" s="6"/>
      <c r="O49" s="6">
        <v>-37</v>
      </c>
      <c r="P49" s="6">
        <v>-39.78</v>
      </c>
      <c r="Q49" s="6"/>
      <c r="R49" s="6"/>
      <c r="S49" s="6"/>
      <c r="T49" s="6"/>
      <c r="U49" s="6"/>
      <c r="V49" s="6"/>
      <c r="W49" s="6"/>
      <c r="X49" s="6"/>
      <c r="Y49" s="6"/>
      <c r="Z49" s="6">
        <v>62.5</v>
      </c>
      <c r="AA49" s="7">
        <v>58.03</v>
      </c>
    </row>
    <row r="50" spans="1:27" x14ac:dyDescent="0.25">
      <c r="A50" s="1"/>
      <c r="B50" s="60"/>
      <c r="C50" s="5" t="s">
        <v>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45851</v>
      </c>
      <c r="C52" s="5" t="s">
        <v>27</v>
      </c>
      <c r="D52" s="6"/>
      <c r="E52" s="6"/>
      <c r="F52" s="6"/>
      <c r="G52" s="6"/>
      <c r="H52" s="6"/>
      <c r="I52" s="6">
        <v>146.21</v>
      </c>
      <c r="J52" s="6">
        <v>138.69</v>
      </c>
      <c r="K52" s="6">
        <v>135.80000000000001</v>
      </c>
      <c r="L52" s="6"/>
      <c r="M52" s="6">
        <v>93</v>
      </c>
      <c r="N52" s="6"/>
      <c r="O52" s="6"/>
      <c r="P52" s="6"/>
      <c r="Q52" s="6"/>
      <c r="R52" s="6"/>
      <c r="S52" s="6"/>
      <c r="T52" s="6"/>
      <c r="U52" s="6">
        <v>102.5</v>
      </c>
      <c r="V52" s="6">
        <v>146.46862048</v>
      </c>
      <c r="W52" s="6">
        <v>158.77184624</v>
      </c>
      <c r="X52" s="6">
        <v>166.84181321</v>
      </c>
      <c r="Y52" s="6">
        <v>171.73139119999999</v>
      </c>
      <c r="Z52" s="6">
        <v>176.04587395999999</v>
      </c>
      <c r="AA52" s="7">
        <v>161.13088142999999</v>
      </c>
    </row>
    <row r="53" spans="1:27" x14ac:dyDescent="0.25">
      <c r="A53" s="1"/>
      <c r="B53" s="60"/>
      <c r="C53" s="5" t="s">
        <v>28</v>
      </c>
      <c r="D53" s="6">
        <v>53.64090985</v>
      </c>
      <c r="E53" s="6"/>
      <c r="F53" s="6"/>
      <c r="G53" s="6"/>
      <c r="H53" s="6"/>
      <c r="I53" s="6"/>
      <c r="J53" s="6"/>
      <c r="K53" s="6"/>
      <c r="L53" s="6">
        <v>37.19</v>
      </c>
      <c r="M53" s="6"/>
      <c r="N53" s="6">
        <v>-35.72</v>
      </c>
      <c r="O53" s="6">
        <v>-39.950000000000003</v>
      </c>
      <c r="P53" s="6">
        <v>-40</v>
      </c>
      <c r="Q53" s="6">
        <v>-40</v>
      </c>
      <c r="R53" s="6">
        <v>-40</v>
      </c>
      <c r="S53" s="6">
        <v>-40</v>
      </c>
      <c r="T53" s="6">
        <v>-37.76</v>
      </c>
      <c r="U53" s="6"/>
      <c r="V53" s="6"/>
      <c r="W53" s="6"/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>
        <v>53.674999999999997</v>
      </c>
      <c r="F54" s="6">
        <v>52.9</v>
      </c>
      <c r="G54" s="6">
        <v>52.034999999999997</v>
      </c>
      <c r="H54" s="6">
        <v>50.555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>
        <v>161.02500000000001</v>
      </c>
      <c r="F55" s="9">
        <v>158.69999999999999</v>
      </c>
      <c r="G55" s="9">
        <v>156.10499999999999</v>
      </c>
      <c r="H55" s="9">
        <v>151.66499999999999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45852</v>
      </c>
      <c r="C56" s="5" t="s">
        <v>27</v>
      </c>
      <c r="D56" s="6">
        <v>157.40776237</v>
      </c>
      <c r="E56" s="6">
        <v>132.07634146000001</v>
      </c>
      <c r="F56" s="6">
        <v>123.95634146</v>
      </c>
      <c r="G56" s="6"/>
      <c r="H56" s="6"/>
      <c r="I56" s="6"/>
      <c r="J56" s="6">
        <v>175.04</v>
      </c>
      <c r="K56" s="6"/>
      <c r="L56" s="6">
        <v>152.78</v>
      </c>
      <c r="M56" s="6"/>
      <c r="N56" s="6">
        <v>117.75</v>
      </c>
      <c r="O56" s="6"/>
      <c r="P56" s="6"/>
      <c r="Q56" s="6">
        <v>98.45</v>
      </c>
      <c r="R56" s="6">
        <v>87.831094680000007</v>
      </c>
      <c r="S56" s="6">
        <v>100.10932719</v>
      </c>
      <c r="T56" s="6">
        <v>140.30061372</v>
      </c>
      <c r="U56" s="6">
        <v>160.19084867999999</v>
      </c>
      <c r="V56" s="6">
        <v>177.6004236</v>
      </c>
      <c r="W56" s="6">
        <v>240.13580558999999</v>
      </c>
      <c r="X56" s="6">
        <v>316.43346154</v>
      </c>
      <c r="Y56" s="6">
        <v>253.05271277</v>
      </c>
      <c r="Z56" s="6">
        <v>176.67574461000001</v>
      </c>
      <c r="AA56" s="7">
        <v>160.80280255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>
        <v>53.1</v>
      </c>
      <c r="J57" s="6"/>
      <c r="K57" s="6">
        <v>58.59</v>
      </c>
      <c r="L57" s="6"/>
      <c r="M57" s="6">
        <v>42.91</v>
      </c>
      <c r="N57" s="6"/>
      <c r="O57" s="6">
        <v>37.950000000000003</v>
      </c>
      <c r="P57" s="6">
        <v>36.340000000000003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>
        <v>45.695</v>
      </c>
      <c r="H58" s="6">
        <v>47.104999999999997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>
        <v>137.08500000000001</v>
      </c>
      <c r="H59" s="9">
        <v>141.315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45853</v>
      </c>
      <c r="C60" s="5" t="s">
        <v>27</v>
      </c>
      <c r="D60" s="6">
        <v>152.76406779999999</v>
      </c>
      <c r="E60" s="6">
        <v>138.58492686</v>
      </c>
      <c r="F60" s="6">
        <v>125.24737515</v>
      </c>
      <c r="G60" s="6">
        <v>119.95604191</v>
      </c>
      <c r="H60" s="6">
        <v>118.42103367999999</v>
      </c>
      <c r="I60" s="6">
        <v>126.83097788000001</v>
      </c>
      <c r="J60" s="6">
        <v>149.59364699</v>
      </c>
      <c r="K60" s="6">
        <v>152.87644546000001</v>
      </c>
      <c r="L60" s="6">
        <v>137.976</v>
      </c>
      <c r="M60" s="6">
        <v>133.88</v>
      </c>
      <c r="N60" s="6">
        <v>110.55</v>
      </c>
      <c r="O60" s="6">
        <v>94.34</v>
      </c>
      <c r="P60" s="6">
        <v>93</v>
      </c>
      <c r="Q60" s="6">
        <v>93</v>
      </c>
      <c r="R60" s="6">
        <v>85.754590980000003</v>
      </c>
      <c r="S60" s="6">
        <v>116.90073393999999</v>
      </c>
      <c r="T60" s="6">
        <v>146.53607198</v>
      </c>
      <c r="U60" s="6">
        <v>168.84528226</v>
      </c>
      <c r="V60" s="6">
        <v>174.05911829999999</v>
      </c>
      <c r="W60" s="6">
        <v>215.10128341999999</v>
      </c>
      <c r="X60" s="6">
        <v>231.03731375999999</v>
      </c>
      <c r="Y60" s="6">
        <v>199.97681248000001</v>
      </c>
      <c r="Z60" s="6">
        <v>166.08520236000001</v>
      </c>
      <c r="AA60" s="7">
        <v>150.30395476999999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45854</v>
      </c>
      <c r="C64" s="5" t="s">
        <v>27</v>
      </c>
      <c r="D64" s="6">
        <v>130.54572704</v>
      </c>
      <c r="E64" s="6"/>
      <c r="F64" s="6"/>
      <c r="G64" s="6"/>
      <c r="H64" s="6"/>
      <c r="I64" s="6">
        <v>129.65</v>
      </c>
      <c r="J64" s="6">
        <v>156.97999999999999</v>
      </c>
      <c r="K64" s="6">
        <v>167.01</v>
      </c>
      <c r="L64" s="6">
        <v>165.35</v>
      </c>
      <c r="M64" s="6"/>
      <c r="N64" s="6"/>
      <c r="O64" s="6"/>
      <c r="P64" s="6"/>
      <c r="Q64" s="6">
        <v>136.13</v>
      </c>
      <c r="R64" s="6">
        <v>142.88</v>
      </c>
      <c r="S64" s="6">
        <v>155.58000000000001</v>
      </c>
      <c r="T64" s="6">
        <v>162.36000000000001</v>
      </c>
      <c r="U64" s="6">
        <v>157.91858321000001</v>
      </c>
      <c r="V64" s="6">
        <v>169.24215247999999</v>
      </c>
      <c r="W64" s="6">
        <v>192.72882245</v>
      </c>
      <c r="X64" s="6"/>
      <c r="Y64" s="6"/>
      <c r="Z64" s="6"/>
      <c r="AA64" s="7"/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>
        <v>50.5</v>
      </c>
      <c r="N65" s="6">
        <v>43.85969936</v>
      </c>
      <c r="O65" s="6">
        <v>27.290199000000001</v>
      </c>
      <c r="P65" s="6">
        <v>33.768064520000003</v>
      </c>
      <c r="Q65" s="6"/>
      <c r="R65" s="6"/>
      <c r="S65" s="6"/>
      <c r="T65" s="6"/>
      <c r="U65" s="6"/>
      <c r="V65" s="6"/>
      <c r="W65" s="6"/>
      <c r="X65" s="6">
        <v>79.89</v>
      </c>
      <c r="Y65" s="6">
        <v>74.02</v>
      </c>
      <c r="Z65" s="6">
        <v>74.010000000000005</v>
      </c>
      <c r="AA65" s="7">
        <v>62.67</v>
      </c>
    </row>
    <row r="66" spans="1:27" x14ac:dyDescent="0.25">
      <c r="A66" s="1"/>
      <c r="B66" s="60"/>
      <c r="C66" s="5" t="s">
        <v>29</v>
      </c>
      <c r="D66" s="6"/>
      <c r="E66" s="6">
        <v>45.41</v>
      </c>
      <c r="F66" s="6">
        <v>41.895000000000003</v>
      </c>
      <c r="G66" s="6">
        <v>40.104999999999997</v>
      </c>
      <c r="H66" s="6">
        <v>40.314999999999998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>
        <v>136.22999999999999</v>
      </c>
      <c r="F67" s="9">
        <v>125.685</v>
      </c>
      <c r="G67" s="9">
        <v>120.315</v>
      </c>
      <c r="H67" s="9">
        <v>120.94499999999999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45855</v>
      </c>
      <c r="C68" s="5" t="s">
        <v>27</v>
      </c>
      <c r="D68" s="6"/>
      <c r="E68" s="6"/>
      <c r="F68" s="6"/>
      <c r="G68" s="6"/>
      <c r="H68" s="6"/>
      <c r="I68" s="6"/>
      <c r="J68" s="6"/>
      <c r="K68" s="6">
        <v>177.3</v>
      </c>
      <c r="L68" s="6"/>
      <c r="M68" s="6">
        <v>139.65</v>
      </c>
      <c r="N68" s="6">
        <v>127.5</v>
      </c>
      <c r="O68" s="6">
        <v>115.61</v>
      </c>
      <c r="P68" s="6">
        <v>96.930755120000001</v>
      </c>
      <c r="Q68" s="6">
        <v>86.370077359999996</v>
      </c>
      <c r="R68" s="6">
        <v>86.185250530000005</v>
      </c>
      <c r="S68" s="6">
        <v>92.650383890000001</v>
      </c>
      <c r="T68" s="6">
        <v>139.1700534</v>
      </c>
      <c r="U68" s="6">
        <v>143.81513888999999</v>
      </c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>
        <v>42.354068159999997</v>
      </c>
      <c r="E69" s="6">
        <v>30.591134749999998</v>
      </c>
      <c r="F69" s="6">
        <v>28.073902440000001</v>
      </c>
      <c r="G69" s="6">
        <v>27.843902440000001</v>
      </c>
      <c r="H69" s="6">
        <v>28.083902439999999</v>
      </c>
      <c r="I69" s="6">
        <v>29.303902440000002</v>
      </c>
      <c r="J69" s="6">
        <v>34.333902440000003</v>
      </c>
      <c r="K69" s="6"/>
      <c r="L69" s="6">
        <v>32.012558140000003</v>
      </c>
      <c r="M69" s="6"/>
      <c r="N69" s="6"/>
      <c r="O69" s="6"/>
      <c r="P69" s="6"/>
      <c r="Q69" s="6"/>
      <c r="R69" s="6"/>
      <c r="S69" s="6"/>
      <c r="T69" s="6"/>
      <c r="U69" s="6"/>
      <c r="V69" s="6">
        <v>47.16385674</v>
      </c>
      <c r="W69" s="6">
        <v>47.196638659999998</v>
      </c>
      <c r="X69" s="6">
        <v>50.048561360000001</v>
      </c>
      <c r="Y69" s="6">
        <v>44.08350815</v>
      </c>
      <c r="Z69" s="6">
        <v>41.010988580000003</v>
      </c>
      <c r="AA69" s="7">
        <v>34.385333330000002</v>
      </c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45856</v>
      </c>
      <c r="C72" s="5" t="s">
        <v>27</v>
      </c>
      <c r="D72" s="6"/>
      <c r="E72" s="6"/>
      <c r="F72" s="6"/>
      <c r="G72" s="6"/>
      <c r="H72" s="6"/>
      <c r="I72" s="6"/>
      <c r="J72" s="6">
        <v>174.62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>
        <v>160.25</v>
      </c>
      <c r="V72" s="6"/>
      <c r="W72" s="6">
        <v>215.15</v>
      </c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>
        <v>32.792682929999998</v>
      </c>
      <c r="E73" s="6"/>
      <c r="F73" s="6">
        <v>29.3</v>
      </c>
      <c r="G73" s="6">
        <v>29.02</v>
      </c>
      <c r="H73" s="6">
        <v>29.33</v>
      </c>
      <c r="I73" s="6">
        <v>32.130000000000003</v>
      </c>
      <c r="J73" s="6"/>
      <c r="K73" s="6"/>
      <c r="L73" s="6"/>
      <c r="M73" s="6">
        <v>48.9</v>
      </c>
      <c r="N73" s="6">
        <v>30.341983070000001</v>
      </c>
      <c r="O73" s="6">
        <v>28.1986755</v>
      </c>
      <c r="P73" s="6">
        <v>27.722535820000001</v>
      </c>
      <c r="Q73" s="6">
        <v>25.309739069999999</v>
      </c>
      <c r="R73" s="6">
        <v>24.681539470000001</v>
      </c>
      <c r="S73" s="6">
        <v>25.101174409999999</v>
      </c>
      <c r="T73" s="6">
        <v>32.514160650000001</v>
      </c>
      <c r="U73" s="6"/>
      <c r="V73" s="6">
        <v>64.84</v>
      </c>
      <c r="W73" s="6"/>
      <c r="X73" s="6">
        <v>85.55</v>
      </c>
      <c r="Y73" s="6">
        <v>84.04</v>
      </c>
      <c r="Z73" s="6">
        <v>66.69</v>
      </c>
      <c r="AA73" s="7">
        <v>63.42</v>
      </c>
    </row>
    <row r="74" spans="1:27" x14ac:dyDescent="0.25">
      <c r="A74" s="1"/>
      <c r="B74" s="60"/>
      <c r="C74" s="5" t="s">
        <v>29</v>
      </c>
      <c r="D74" s="6"/>
      <c r="E74" s="6">
        <v>49.87</v>
      </c>
      <c r="F74" s="6"/>
      <c r="G74" s="6"/>
      <c r="H74" s="6"/>
      <c r="I74" s="6"/>
      <c r="J74" s="6"/>
      <c r="K74" s="6">
        <v>57.59</v>
      </c>
      <c r="L74" s="6">
        <v>54.725000000000001</v>
      </c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>
        <v>149.61000000000001</v>
      </c>
      <c r="F75" s="9"/>
      <c r="G75" s="9"/>
      <c r="H75" s="9"/>
      <c r="I75" s="9"/>
      <c r="J75" s="9"/>
      <c r="K75" s="9">
        <v>172.77</v>
      </c>
      <c r="L75" s="9">
        <v>164.17500000000001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45857</v>
      </c>
      <c r="C76" s="5" t="s">
        <v>27</v>
      </c>
      <c r="D76" s="6"/>
      <c r="E76" s="6"/>
      <c r="F76" s="6"/>
      <c r="G76" s="6"/>
      <c r="H76" s="6"/>
      <c r="I76" s="6">
        <v>152.61000000000001</v>
      </c>
      <c r="J76" s="6">
        <v>142.01</v>
      </c>
      <c r="K76" s="6">
        <v>126.45</v>
      </c>
      <c r="L76" s="6">
        <v>115.25</v>
      </c>
      <c r="M76" s="6">
        <v>93</v>
      </c>
      <c r="N76" s="6"/>
      <c r="O76" s="6"/>
      <c r="P76" s="6"/>
      <c r="Q76" s="6">
        <v>93</v>
      </c>
      <c r="R76" s="6">
        <v>93</v>
      </c>
      <c r="S76" s="6">
        <v>93</v>
      </c>
      <c r="T76" s="6"/>
      <c r="U76" s="6">
        <v>151.02000000000001</v>
      </c>
      <c r="V76" s="6"/>
      <c r="W76" s="6">
        <v>212.75</v>
      </c>
      <c r="X76" s="6">
        <v>223.5</v>
      </c>
      <c r="Y76" s="6">
        <v>257.76</v>
      </c>
      <c r="Z76" s="6"/>
      <c r="AA76" s="7">
        <v>197.75</v>
      </c>
    </row>
    <row r="77" spans="1:27" x14ac:dyDescent="0.25">
      <c r="A77" s="1"/>
      <c r="B77" s="60"/>
      <c r="C77" s="5" t="s">
        <v>28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>
        <v>-30</v>
      </c>
      <c r="O77" s="6">
        <v>-39.35</v>
      </c>
      <c r="P77" s="6">
        <v>-40</v>
      </c>
      <c r="Q77" s="6"/>
      <c r="R77" s="6"/>
      <c r="S77" s="6"/>
      <c r="T77" s="6">
        <v>29.788171259999999</v>
      </c>
      <c r="U77" s="6"/>
      <c r="V77" s="6">
        <v>63</v>
      </c>
      <c r="W77" s="6"/>
      <c r="X77" s="6"/>
      <c r="Y77" s="6"/>
      <c r="Z77" s="6">
        <v>70</v>
      </c>
      <c r="AA77" s="7"/>
    </row>
    <row r="78" spans="1:27" x14ac:dyDescent="0.25">
      <c r="A78" s="1"/>
      <c r="B78" s="60"/>
      <c r="C78" s="5" t="s">
        <v>29</v>
      </c>
      <c r="D78" s="6">
        <v>64.885000000000005</v>
      </c>
      <c r="E78" s="6">
        <v>55.68</v>
      </c>
      <c r="F78" s="6">
        <v>54.604999999999997</v>
      </c>
      <c r="G78" s="6">
        <v>54.695</v>
      </c>
      <c r="H78" s="6">
        <v>49.46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>
        <v>194.655</v>
      </c>
      <c r="E79" s="9">
        <v>167.04</v>
      </c>
      <c r="F79" s="9">
        <v>163.815</v>
      </c>
      <c r="G79" s="9">
        <v>164.08500000000001</v>
      </c>
      <c r="H79" s="9">
        <v>148.38</v>
      </c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45858</v>
      </c>
      <c r="C80" s="5" t="s">
        <v>27</v>
      </c>
      <c r="D80" s="6"/>
      <c r="E80" s="6">
        <v>141.66999999999999</v>
      </c>
      <c r="F80" s="6">
        <v>120.61</v>
      </c>
      <c r="G80" s="6">
        <v>131.85</v>
      </c>
      <c r="H80" s="6"/>
      <c r="I80" s="6">
        <v>147.29</v>
      </c>
      <c r="J80" s="6">
        <v>141.36000000000001</v>
      </c>
      <c r="K80" s="6">
        <v>112.58</v>
      </c>
      <c r="L80" s="6"/>
      <c r="M80" s="6"/>
      <c r="N80" s="6"/>
      <c r="O80" s="6">
        <v>88.15625</v>
      </c>
      <c r="P80" s="6">
        <v>80.599999999999994</v>
      </c>
      <c r="Q80" s="6">
        <v>82.07970057</v>
      </c>
      <c r="R80" s="6"/>
      <c r="S80" s="6"/>
      <c r="T80" s="6">
        <v>106.04</v>
      </c>
      <c r="U80" s="6">
        <v>147.26</v>
      </c>
      <c r="V80" s="6">
        <v>162.67365229999999</v>
      </c>
      <c r="W80" s="6"/>
      <c r="X80" s="6">
        <v>212.54</v>
      </c>
      <c r="Y80" s="6"/>
      <c r="Z80" s="6"/>
      <c r="AA80" s="7">
        <v>174.71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>
        <v>30.87363057</v>
      </c>
      <c r="M81" s="6">
        <v>-2.09</v>
      </c>
      <c r="N81" s="6">
        <v>-32.6</v>
      </c>
      <c r="O81" s="6"/>
      <c r="P81" s="6"/>
      <c r="Q81" s="6"/>
      <c r="R81" s="6">
        <v>-40</v>
      </c>
      <c r="S81" s="6">
        <v>-31.8</v>
      </c>
      <c r="T81" s="6"/>
      <c r="U81" s="6"/>
      <c r="V81" s="6"/>
      <c r="W81" s="6">
        <v>66.36</v>
      </c>
      <c r="X81" s="6"/>
      <c r="Y81" s="6">
        <v>69.27</v>
      </c>
      <c r="Z81" s="6">
        <v>64.989999999999995</v>
      </c>
      <c r="AA81" s="7"/>
    </row>
    <row r="82" spans="1:27" x14ac:dyDescent="0.25">
      <c r="A82" s="1"/>
      <c r="B82" s="60"/>
      <c r="C82" s="5" t="s">
        <v>29</v>
      </c>
      <c r="D82" s="6">
        <v>54.325000000000003</v>
      </c>
      <c r="E82" s="6"/>
      <c r="F82" s="6"/>
      <c r="G82" s="6"/>
      <c r="H82" s="6">
        <v>49.234999999999999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>
        <v>162.97499999999999</v>
      </c>
      <c r="E83" s="9"/>
      <c r="F83" s="9"/>
      <c r="G83" s="9"/>
      <c r="H83" s="9">
        <v>147.70500000000001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45859</v>
      </c>
      <c r="C84" s="5" t="s">
        <v>27</v>
      </c>
      <c r="D84" s="6"/>
      <c r="E84" s="6"/>
      <c r="F84" s="6"/>
      <c r="G84" s="6"/>
      <c r="H84" s="6"/>
      <c r="I84" s="6">
        <v>128.83311427000001</v>
      </c>
      <c r="J84" s="6">
        <v>158.56067383000001</v>
      </c>
      <c r="K84" s="6">
        <v>158.58655149000001</v>
      </c>
      <c r="L84" s="6">
        <v>161.81580886</v>
      </c>
      <c r="M84" s="6"/>
      <c r="N84" s="6"/>
      <c r="O84" s="6"/>
      <c r="P84" s="6"/>
      <c r="Q84" s="6">
        <v>127.89</v>
      </c>
      <c r="R84" s="6">
        <v>118.68</v>
      </c>
      <c r="S84" s="6">
        <v>121.4</v>
      </c>
      <c r="T84" s="6">
        <v>147.94851363000001</v>
      </c>
      <c r="U84" s="6">
        <v>141.64264947000001</v>
      </c>
      <c r="V84" s="6">
        <v>211.51987951999999</v>
      </c>
      <c r="W84" s="6">
        <v>275.41747033000001</v>
      </c>
      <c r="X84" s="6">
        <v>250.51268293000001</v>
      </c>
      <c r="Y84" s="6">
        <v>196.99268293</v>
      </c>
      <c r="Z84" s="6">
        <v>188.04</v>
      </c>
      <c r="AA84" s="7">
        <v>158.81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>
        <v>49.34</v>
      </c>
      <c r="N85" s="6">
        <v>45.09</v>
      </c>
      <c r="O85" s="6">
        <v>26.57</v>
      </c>
      <c r="P85" s="6">
        <v>25.78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60"/>
      <c r="C86" s="5" t="s">
        <v>29</v>
      </c>
      <c r="D86" s="6">
        <v>49.53</v>
      </c>
      <c r="E86" s="6">
        <v>43.92</v>
      </c>
      <c r="F86" s="6">
        <v>41.71</v>
      </c>
      <c r="G86" s="6">
        <v>41.55</v>
      </c>
      <c r="H86" s="6">
        <v>44.494999999999997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>
        <v>148.59</v>
      </c>
      <c r="E87" s="9">
        <v>131.76</v>
      </c>
      <c r="F87" s="9">
        <v>125.13</v>
      </c>
      <c r="G87" s="9">
        <v>124.65</v>
      </c>
      <c r="H87" s="9">
        <v>133.48500000000001</v>
      </c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45860</v>
      </c>
      <c r="C88" s="5" t="s">
        <v>27</v>
      </c>
      <c r="D88" s="6">
        <v>155.66</v>
      </c>
      <c r="E88" s="6"/>
      <c r="F88" s="6"/>
      <c r="G88" s="6"/>
      <c r="H88" s="6"/>
      <c r="I88" s="6">
        <v>147</v>
      </c>
      <c r="J88" s="6">
        <v>154.65178082</v>
      </c>
      <c r="K88" s="6">
        <v>147.59077554999999</v>
      </c>
      <c r="L88" s="6">
        <v>134.98344195999999</v>
      </c>
      <c r="M88" s="6">
        <v>141.08000000000001</v>
      </c>
      <c r="N88" s="6">
        <v>125.94</v>
      </c>
      <c r="O88" s="6">
        <v>96.240689660000001</v>
      </c>
      <c r="P88" s="6">
        <v>85.475728160000003</v>
      </c>
      <c r="Q88" s="6">
        <v>85.252421119999994</v>
      </c>
      <c r="R88" s="6">
        <v>85.525617839999995</v>
      </c>
      <c r="S88" s="6">
        <v>101.00649635000001</v>
      </c>
      <c r="T88" s="6">
        <v>150.62</v>
      </c>
      <c r="U88" s="6">
        <v>165.28368968000001</v>
      </c>
      <c r="V88" s="6">
        <v>229.12219091</v>
      </c>
      <c r="W88" s="6">
        <v>255.21703911</v>
      </c>
      <c r="X88" s="6">
        <v>284.37233111</v>
      </c>
      <c r="Y88" s="6">
        <v>216.83404385</v>
      </c>
      <c r="Z88" s="6">
        <v>191.24922631000001</v>
      </c>
      <c r="AA88" s="7">
        <v>160.07117392000001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>
        <v>46</v>
      </c>
      <c r="F90" s="6">
        <v>43.905000000000001</v>
      </c>
      <c r="G90" s="6">
        <v>42.98</v>
      </c>
      <c r="H90" s="6">
        <v>44.195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>
        <v>138</v>
      </c>
      <c r="F91" s="9">
        <v>131.715</v>
      </c>
      <c r="G91" s="9">
        <v>128.94</v>
      </c>
      <c r="H91" s="9">
        <v>132.58500000000001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45861</v>
      </c>
      <c r="C92" s="5" t="s">
        <v>27</v>
      </c>
      <c r="D92" s="6">
        <v>167.79303621</v>
      </c>
      <c r="E92" s="6">
        <v>150.89512195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>
        <v>121.55</v>
      </c>
      <c r="T92" s="6">
        <v>169.43</v>
      </c>
      <c r="U92" s="6">
        <v>202.56</v>
      </c>
      <c r="V92" s="6">
        <v>304.52</v>
      </c>
      <c r="W92" s="6">
        <v>390.67943395999998</v>
      </c>
      <c r="X92" s="6">
        <v>436.31</v>
      </c>
      <c r="Y92" s="6">
        <v>323.39999999999998</v>
      </c>
      <c r="Z92" s="6">
        <v>263.79000000000002</v>
      </c>
      <c r="AA92" s="7">
        <v>193.51487939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>
        <v>51.35</v>
      </c>
      <c r="J93" s="6">
        <v>53.35</v>
      </c>
      <c r="K93" s="6">
        <v>53.66</v>
      </c>
      <c r="L93" s="6">
        <v>48.25</v>
      </c>
      <c r="M93" s="6">
        <v>29.14946514</v>
      </c>
      <c r="N93" s="6">
        <v>25.65191317</v>
      </c>
      <c r="O93" s="6">
        <v>25.074974009999998</v>
      </c>
      <c r="P93" s="6">
        <v>22.534444440000001</v>
      </c>
      <c r="Q93" s="6">
        <v>22.934557040000001</v>
      </c>
      <c r="R93" s="6">
        <v>38.08</v>
      </c>
      <c r="S93" s="6"/>
      <c r="T93" s="6"/>
      <c r="U93" s="6"/>
      <c r="V93" s="6"/>
      <c r="W93" s="6"/>
      <c r="X93" s="6"/>
      <c r="Y93" s="6"/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>
        <v>54.49</v>
      </c>
      <c r="G94" s="6">
        <v>55.06</v>
      </c>
      <c r="H94" s="6">
        <v>55.14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>
        <v>163.47</v>
      </c>
      <c r="G95" s="9">
        <v>165.18</v>
      </c>
      <c r="H95" s="9">
        <v>165.42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45862</v>
      </c>
      <c r="C96" s="5" t="s">
        <v>27</v>
      </c>
      <c r="D96" s="6">
        <v>158.05809524</v>
      </c>
      <c r="E96" s="6">
        <v>135.38809524000001</v>
      </c>
      <c r="F96" s="6"/>
      <c r="G96" s="6"/>
      <c r="H96" s="6"/>
      <c r="I96" s="6"/>
      <c r="J96" s="6"/>
      <c r="K96" s="6"/>
      <c r="L96" s="6"/>
      <c r="M96" s="6">
        <v>144.81</v>
      </c>
      <c r="N96" s="6"/>
      <c r="O96" s="6">
        <v>128.27000000000001</v>
      </c>
      <c r="P96" s="6">
        <v>124.92</v>
      </c>
      <c r="Q96" s="6">
        <v>133.38</v>
      </c>
      <c r="R96" s="6">
        <v>137.81</v>
      </c>
      <c r="S96" s="6">
        <v>143.53957894999999</v>
      </c>
      <c r="T96" s="6">
        <v>149.16449274999999</v>
      </c>
      <c r="U96" s="6">
        <v>173.34</v>
      </c>
      <c r="V96" s="6">
        <v>296.63419836999998</v>
      </c>
      <c r="W96" s="6">
        <v>468.03780135</v>
      </c>
      <c r="X96" s="6">
        <v>517.82496732000004</v>
      </c>
      <c r="Y96" s="6">
        <v>289.62446531000001</v>
      </c>
      <c r="Z96" s="6">
        <v>239.54</v>
      </c>
      <c r="AA96" s="7">
        <v>160.16051379999999</v>
      </c>
    </row>
    <row r="97" spans="1:27" x14ac:dyDescent="0.25">
      <c r="A97" s="1"/>
      <c r="B97" s="60"/>
      <c r="C97" s="5" t="s">
        <v>28</v>
      </c>
      <c r="D97" s="6"/>
      <c r="E97" s="6"/>
      <c r="F97" s="6"/>
      <c r="G97" s="6"/>
      <c r="H97" s="6"/>
      <c r="I97" s="6">
        <v>53</v>
      </c>
      <c r="J97" s="6">
        <v>55.29</v>
      </c>
      <c r="K97" s="6">
        <v>57.5</v>
      </c>
      <c r="L97" s="6">
        <v>33.160789469999997</v>
      </c>
      <c r="M97" s="6"/>
      <c r="N97" s="6">
        <v>27.32305556</v>
      </c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7"/>
    </row>
    <row r="98" spans="1:27" x14ac:dyDescent="0.25">
      <c r="A98" s="1"/>
      <c r="B98" s="60"/>
      <c r="C98" s="5" t="s">
        <v>29</v>
      </c>
      <c r="D98" s="6"/>
      <c r="E98" s="6"/>
      <c r="F98" s="6">
        <v>49.494999999999997</v>
      </c>
      <c r="G98" s="6">
        <v>48.664999999999999</v>
      </c>
      <c r="H98" s="6">
        <v>48.95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>
        <v>148.48500000000001</v>
      </c>
      <c r="G99" s="9">
        <v>145.995</v>
      </c>
      <c r="H99" s="9">
        <v>146.85</v>
      </c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45863</v>
      </c>
      <c r="C100" s="5" t="s">
        <v>27</v>
      </c>
      <c r="D100" s="6"/>
      <c r="E100" s="6"/>
      <c r="F100" s="6"/>
      <c r="G100" s="6"/>
      <c r="H100" s="6"/>
      <c r="I100" s="6">
        <v>161.79</v>
      </c>
      <c r="J100" s="6">
        <v>172.52</v>
      </c>
      <c r="K100" s="6">
        <v>168.62</v>
      </c>
      <c r="L100" s="6">
        <v>167.9</v>
      </c>
      <c r="M100" s="6">
        <v>149.13</v>
      </c>
      <c r="N100" s="6">
        <v>145.37</v>
      </c>
      <c r="O100" s="6">
        <v>121.14151439</v>
      </c>
      <c r="P100" s="6">
        <v>117.31376697</v>
      </c>
      <c r="Q100" s="6">
        <v>116.06069204000001</v>
      </c>
      <c r="R100" s="6">
        <v>118.34154525</v>
      </c>
      <c r="S100" s="6">
        <v>136.29119165</v>
      </c>
      <c r="T100" s="6">
        <v>152.68531240999999</v>
      </c>
      <c r="U100" s="6">
        <v>174.02135755</v>
      </c>
      <c r="V100" s="6">
        <v>335.23944757999999</v>
      </c>
      <c r="W100" s="6">
        <v>483.76550262000001</v>
      </c>
      <c r="X100" s="6">
        <v>537.77461186000005</v>
      </c>
      <c r="Y100" s="6">
        <v>215.32148977</v>
      </c>
      <c r="Z100" s="6">
        <v>238.95</v>
      </c>
      <c r="AA100" s="7">
        <v>156.07571429000001</v>
      </c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7"/>
    </row>
    <row r="102" spans="1:27" x14ac:dyDescent="0.25">
      <c r="A102" s="1"/>
      <c r="B102" s="60"/>
      <c r="C102" s="5" t="s">
        <v>29</v>
      </c>
      <c r="D102" s="6">
        <v>56.94</v>
      </c>
      <c r="E102" s="6">
        <v>52.805</v>
      </c>
      <c r="F102" s="6">
        <v>50.604999999999997</v>
      </c>
      <c r="G102" s="6">
        <v>50.475000000000001</v>
      </c>
      <c r="H102" s="6">
        <v>51.045000000000002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>
        <v>170.82</v>
      </c>
      <c r="E103" s="9">
        <v>158.41499999999999</v>
      </c>
      <c r="F103" s="9">
        <v>151.815</v>
      </c>
      <c r="G103" s="9">
        <v>151.42500000000001</v>
      </c>
      <c r="H103" s="9">
        <v>153.13499999999999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45864</v>
      </c>
      <c r="C104" s="5" t="s">
        <v>27</v>
      </c>
      <c r="D104" s="6">
        <v>173.99</v>
      </c>
      <c r="E104" s="6">
        <v>140.06809523999999</v>
      </c>
      <c r="F104" s="6">
        <v>157.51809524000001</v>
      </c>
      <c r="G104" s="6"/>
      <c r="H104" s="6"/>
      <c r="I104" s="6">
        <v>152.34</v>
      </c>
      <c r="J104" s="6"/>
      <c r="K104" s="6"/>
      <c r="L104" s="6"/>
      <c r="M104" s="6"/>
      <c r="N104" s="6">
        <v>123.57</v>
      </c>
      <c r="O104" s="6"/>
      <c r="P104" s="6">
        <v>98.612499999999997</v>
      </c>
      <c r="Q104" s="6">
        <v>90.302543529999994</v>
      </c>
      <c r="R104" s="6">
        <v>89.965776399999996</v>
      </c>
      <c r="S104" s="6">
        <v>101.43666666999999</v>
      </c>
      <c r="T104" s="6"/>
      <c r="U104" s="6">
        <v>202.68</v>
      </c>
      <c r="V104" s="6"/>
      <c r="W104" s="6"/>
      <c r="X104" s="6">
        <v>353.19</v>
      </c>
      <c r="Y104" s="6"/>
      <c r="Z104" s="6"/>
      <c r="AA104" s="7"/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>
        <v>51.21</v>
      </c>
      <c r="K105" s="6">
        <v>46.315070239999997</v>
      </c>
      <c r="L105" s="6">
        <v>26.846666670000001</v>
      </c>
      <c r="M105" s="6">
        <v>42.406407770000001</v>
      </c>
      <c r="N105" s="6"/>
      <c r="O105" s="6">
        <v>23.39</v>
      </c>
      <c r="P105" s="6"/>
      <c r="Q105" s="6"/>
      <c r="R105" s="6"/>
      <c r="S105" s="6"/>
      <c r="T105" s="6">
        <v>31.49</v>
      </c>
      <c r="U105" s="6"/>
      <c r="V105" s="6">
        <v>75.2</v>
      </c>
      <c r="W105" s="6">
        <v>94.01</v>
      </c>
      <c r="X105" s="6"/>
      <c r="Y105" s="6">
        <v>95.72</v>
      </c>
      <c r="Z105" s="6">
        <v>65.739999999999995</v>
      </c>
      <c r="AA105" s="7">
        <v>42.556920439999999</v>
      </c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>
        <v>54.494999999999997</v>
      </c>
      <c r="H106" s="6">
        <v>53.284999999999997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>
        <v>163.48500000000001</v>
      </c>
      <c r="H107" s="9">
        <v>159.85499999999999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45865</v>
      </c>
      <c r="C108" s="5" t="s">
        <v>27</v>
      </c>
      <c r="D108" s="6"/>
      <c r="E108" s="6"/>
      <c r="F108" s="6">
        <v>135.68</v>
      </c>
      <c r="G108" s="6"/>
      <c r="H108" s="6"/>
      <c r="I108" s="6">
        <v>136.97999999999999</v>
      </c>
      <c r="J108" s="6">
        <v>131.69</v>
      </c>
      <c r="K108" s="6">
        <v>126.47</v>
      </c>
      <c r="L108" s="6">
        <v>117.08</v>
      </c>
      <c r="M108" s="6">
        <v>117.66</v>
      </c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>
        <v>30.282659049999999</v>
      </c>
      <c r="E109" s="6"/>
      <c r="F109" s="6"/>
      <c r="G109" s="6"/>
      <c r="H109" s="6"/>
      <c r="I109" s="6"/>
      <c r="J109" s="6"/>
      <c r="K109" s="6"/>
      <c r="L109" s="6"/>
      <c r="M109" s="6"/>
      <c r="N109" s="6">
        <v>39.06</v>
      </c>
      <c r="O109" s="6">
        <v>35.019683260000001</v>
      </c>
      <c r="P109" s="6">
        <v>22.394955599999999</v>
      </c>
      <c r="Q109" s="6">
        <v>-24.96</v>
      </c>
      <c r="R109" s="6">
        <v>-31.15</v>
      </c>
      <c r="S109" s="6">
        <v>-15.17</v>
      </c>
      <c r="T109" s="6">
        <v>40.123212670000001</v>
      </c>
      <c r="U109" s="6">
        <v>45.80051804</v>
      </c>
      <c r="V109" s="6">
        <v>42.31555556</v>
      </c>
      <c r="W109" s="6">
        <v>50.776725040000002</v>
      </c>
      <c r="X109" s="6">
        <v>56.983480960000001</v>
      </c>
      <c r="Y109" s="6">
        <v>57.582410590000002</v>
      </c>
      <c r="Z109" s="6">
        <v>55.489002499999998</v>
      </c>
      <c r="AA109" s="7">
        <v>42.156009849999997</v>
      </c>
    </row>
    <row r="110" spans="1:27" x14ac:dyDescent="0.25">
      <c r="A110" s="1"/>
      <c r="B110" s="60"/>
      <c r="C110" s="5" t="s">
        <v>29</v>
      </c>
      <c r="D110" s="6"/>
      <c r="E110" s="6">
        <v>47.255000000000003</v>
      </c>
      <c r="F110" s="6"/>
      <c r="G110" s="6">
        <v>43.36</v>
      </c>
      <c r="H110" s="6">
        <v>45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>
        <v>141.76499999999999</v>
      </c>
      <c r="F111" s="9"/>
      <c r="G111" s="9">
        <v>130.08000000000001</v>
      </c>
      <c r="H111" s="9">
        <v>135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45866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>
        <v>113.85</v>
      </c>
      <c r="S112" s="6">
        <v>121.22</v>
      </c>
      <c r="T112" s="6">
        <v>126.21</v>
      </c>
      <c r="U112" s="6">
        <v>150.57413029</v>
      </c>
      <c r="V112" s="6"/>
      <c r="W112" s="6"/>
      <c r="X112" s="6">
        <v>262.10771218000002</v>
      </c>
      <c r="Y112" s="6">
        <v>245.06</v>
      </c>
      <c r="Z112" s="6"/>
      <c r="AA112" s="7"/>
    </row>
    <row r="113" spans="1:27" x14ac:dyDescent="0.25">
      <c r="A113" s="1"/>
      <c r="B113" s="60"/>
      <c r="C113" s="5" t="s">
        <v>28</v>
      </c>
      <c r="D113" s="6">
        <v>32.639240800000003</v>
      </c>
      <c r="E113" s="6">
        <v>28.218804209999998</v>
      </c>
      <c r="F113" s="6">
        <v>28.529692180000001</v>
      </c>
      <c r="G113" s="6">
        <v>28.61967078</v>
      </c>
      <c r="H113" s="6">
        <v>29.06724019</v>
      </c>
      <c r="I113" s="6">
        <v>33.008409370000003</v>
      </c>
      <c r="J113" s="6">
        <v>34.046048939999999</v>
      </c>
      <c r="K113" s="6">
        <v>37.045081809999999</v>
      </c>
      <c r="L113" s="6">
        <v>37.958750739999999</v>
      </c>
      <c r="M113" s="6">
        <v>36.387034509999999</v>
      </c>
      <c r="N113" s="6">
        <v>33.473730269999997</v>
      </c>
      <c r="O113" s="6">
        <v>31.516321640000001</v>
      </c>
      <c r="P113" s="6">
        <v>26.121935480000001</v>
      </c>
      <c r="Q113" s="6">
        <v>24.961527669999999</v>
      </c>
      <c r="R113" s="6"/>
      <c r="S113" s="6"/>
      <c r="T113" s="6"/>
      <c r="U113" s="6"/>
      <c r="V113" s="6">
        <v>75.489999999999995</v>
      </c>
      <c r="W113" s="6">
        <v>85.5</v>
      </c>
      <c r="X113" s="6"/>
      <c r="Y113" s="6"/>
      <c r="Z113" s="6">
        <v>60.82</v>
      </c>
      <c r="AA113" s="7">
        <v>42.173848579999998</v>
      </c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45867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>
        <v>162.77000000000001</v>
      </c>
      <c r="L116" s="6">
        <v>137.30905444000001</v>
      </c>
      <c r="M116" s="6"/>
      <c r="N116" s="6"/>
      <c r="O116" s="6"/>
      <c r="P116" s="6">
        <v>86.562217380000007</v>
      </c>
      <c r="Q116" s="6">
        <v>80.599999999999994</v>
      </c>
      <c r="R116" s="6">
        <v>86.697585770000003</v>
      </c>
      <c r="S116" s="6">
        <v>85.523364490000006</v>
      </c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>
        <v>28.055142440000001</v>
      </c>
      <c r="E117" s="6">
        <v>27.722391300000002</v>
      </c>
      <c r="F117" s="6">
        <v>26.162391299999999</v>
      </c>
      <c r="G117" s="6">
        <v>26.002391299999999</v>
      </c>
      <c r="H117" s="6">
        <v>26.752391299999999</v>
      </c>
      <c r="I117" s="6">
        <v>29.692391300000001</v>
      </c>
      <c r="J117" s="6">
        <v>51.23</v>
      </c>
      <c r="K117" s="6"/>
      <c r="L117" s="6"/>
      <c r="M117" s="6">
        <v>29.309971600000001</v>
      </c>
      <c r="N117" s="6">
        <v>21.4623913</v>
      </c>
      <c r="O117" s="6">
        <v>17.428709680000001</v>
      </c>
      <c r="P117" s="6"/>
      <c r="Q117" s="6"/>
      <c r="R117" s="6"/>
      <c r="S117" s="6"/>
      <c r="T117" s="6">
        <v>37.159999999999997</v>
      </c>
      <c r="U117" s="6">
        <v>38.025274090000003</v>
      </c>
      <c r="V117" s="6">
        <v>46.627716540000002</v>
      </c>
      <c r="W117" s="6">
        <v>46.380505110000001</v>
      </c>
      <c r="X117" s="6">
        <v>54.859562740000001</v>
      </c>
      <c r="Y117" s="6">
        <v>51.942949640000002</v>
      </c>
      <c r="Z117" s="6">
        <v>43.053078470000003</v>
      </c>
      <c r="AA117" s="7">
        <v>32.785590880000001</v>
      </c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45868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>
        <v>30.51871586</v>
      </c>
      <c r="E121" s="6">
        <v>28.104565220000001</v>
      </c>
      <c r="F121" s="6">
        <v>26.374565220000001</v>
      </c>
      <c r="G121" s="6">
        <v>26.174565220000002</v>
      </c>
      <c r="H121" s="6">
        <v>26.834565220000002</v>
      </c>
      <c r="I121" s="6">
        <v>29.874565220000001</v>
      </c>
      <c r="J121" s="6">
        <v>53.65</v>
      </c>
      <c r="K121" s="6">
        <v>42.728186809999997</v>
      </c>
      <c r="L121" s="6">
        <v>27</v>
      </c>
      <c r="M121" s="6">
        <v>21.206142</v>
      </c>
      <c r="N121" s="6">
        <v>16.429206350000001</v>
      </c>
      <c r="O121" s="6">
        <v>13.0321161</v>
      </c>
      <c r="P121" s="6">
        <v>-15.092075469999999</v>
      </c>
      <c r="Q121" s="6">
        <v>-22.230986089999998</v>
      </c>
      <c r="R121" s="6">
        <v>-29.1545384</v>
      </c>
      <c r="S121" s="6">
        <v>-11.454540059999999</v>
      </c>
      <c r="T121" s="6">
        <v>24.13494348</v>
      </c>
      <c r="U121" s="6">
        <v>27.886142840000002</v>
      </c>
      <c r="V121" s="6">
        <v>79</v>
      </c>
      <c r="W121" s="6">
        <v>60.557094480000004</v>
      </c>
      <c r="X121" s="6">
        <v>104.46</v>
      </c>
      <c r="Y121" s="6">
        <v>85.04</v>
      </c>
      <c r="Z121" s="6">
        <v>52.552693560000002</v>
      </c>
      <c r="AA121" s="7">
        <v>50.33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>
        <v>45869</v>
      </c>
      <c r="C124" s="5" t="s">
        <v>27</v>
      </c>
      <c r="D124" s="6"/>
      <c r="E124" s="6"/>
      <c r="F124" s="6"/>
      <c r="G124" s="6"/>
      <c r="H124" s="6"/>
      <c r="I124" s="6"/>
      <c r="J124" s="6"/>
      <c r="K124" s="6">
        <v>151.59</v>
      </c>
      <c r="L124" s="6">
        <v>129.66717205</v>
      </c>
      <c r="M124" s="6">
        <v>115.41915023</v>
      </c>
      <c r="N124" s="6">
        <v>100.82788193</v>
      </c>
      <c r="O124" s="6">
        <v>100.54588517000001</v>
      </c>
      <c r="P124" s="6">
        <v>87.116172250000005</v>
      </c>
      <c r="Q124" s="6">
        <v>85.252421119999994</v>
      </c>
      <c r="R124" s="6">
        <v>85.583732060000003</v>
      </c>
      <c r="S124" s="6">
        <v>80.599999999999994</v>
      </c>
      <c r="T124" s="6"/>
      <c r="U124" s="6"/>
      <c r="V124" s="6"/>
      <c r="W124" s="6"/>
      <c r="X124" s="6"/>
      <c r="Y124" s="6"/>
      <c r="Z124" s="6">
        <v>213.69</v>
      </c>
      <c r="AA124" s="7">
        <v>155.38999999999999</v>
      </c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>
        <v>45.5</v>
      </c>
      <c r="J125" s="6">
        <v>51.63</v>
      </c>
      <c r="K125" s="6"/>
      <c r="L125" s="6"/>
      <c r="M125" s="6"/>
      <c r="N125" s="6"/>
      <c r="O125" s="6"/>
      <c r="P125" s="6"/>
      <c r="Q125" s="6"/>
      <c r="R125" s="6"/>
      <c r="S125" s="6"/>
      <c r="T125" s="6">
        <v>37.46</v>
      </c>
      <c r="U125" s="6">
        <v>48.219115789999996</v>
      </c>
      <c r="V125" s="6">
        <v>70.650000000000006</v>
      </c>
      <c r="W125" s="6">
        <v>66.8</v>
      </c>
      <c r="X125" s="6">
        <v>74.959999999999994</v>
      </c>
      <c r="Y125" s="6">
        <v>76.42</v>
      </c>
      <c r="Z125" s="6"/>
      <c r="AA125" s="7"/>
    </row>
    <row r="126" spans="1:27" x14ac:dyDescent="0.25">
      <c r="A126" s="1"/>
      <c r="B126" s="60"/>
      <c r="C126" s="5" t="s">
        <v>29</v>
      </c>
      <c r="D126" s="6">
        <v>49.744999999999997</v>
      </c>
      <c r="E126" s="6">
        <v>46.93</v>
      </c>
      <c r="F126" s="6">
        <v>38.99</v>
      </c>
      <c r="G126" s="6">
        <v>37.42</v>
      </c>
      <c r="H126" s="6">
        <v>39.130000000000003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>
        <v>149.23500000000001</v>
      </c>
      <c r="E127" s="12">
        <v>140.79</v>
      </c>
      <c r="F127" s="12">
        <v>116.97</v>
      </c>
      <c r="G127" s="12">
        <v>112.26</v>
      </c>
      <c r="H127" s="12">
        <v>117.39</v>
      </c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45839</v>
      </c>
      <c r="B2" s="18" t="s">
        <v>34</v>
      </c>
      <c r="C2" s="18">
        <v>1</v>
      </c>
      <c r="D2" s="19">
        <v>61.679000000000002</v>
      </c>
    </row>
    <row r="3" spans="1:4" ht="15.75" x14ac:dyDescent="0.25">
      <c r="A3" s="17">
        <v>45840</v>
      </c>
      <c r="B3" s="18" t="s">
        <v>34</v>
      </c>
      <c r="C3" s="18">
        <v>1</v>
      </c>
      <c r="D3" s="19">
        <v>61.695</v>
      </c>
    </row>
    <row r="4" spans="1:4" ht="15.75" x14ac:dyDescent="0.25">
      <c r="A4" s="17">
        <v>45841</v>
      </c>
      <c r="B4" s="18" t="s">
        <v>34</v>
      </c>
      <c r="C4" s="18">
        <v>1</v>
      </c>
      <c r="D4" s="19">
        <v>61.695</v>
      </c>
    </row>
    <row r="5" spans="1:4" ht="15.75" x14ac:dyDescent="0.25">
      <c r="A5" s="17">
        <v>45842</v>
      </c>
      <c r="B5" s="18" t="s">
        <v>34</v>
      </c>
      <c r="C5" s="18">
        <v>1</v>
      </c>
      <c r="D5" s="19">
        <v>61.694699999999997</v>
      </c>
    </row>
    <row r="6" spans="1:4" ht="15.75" x14ac:dyDescent="0.25">
      <c r="A6" s="17">
        <v>45843</v>
      </c>
      <c r="B6" s="18" t="s">
        <v>34</v>
      </c>
      <c r="C6" s="18">
        <v>1</v>
      </c>
      <c r="D6" s="19">
        <v>61.695</v>
      </c>
    </row>
    <row r="7" spans="1:4" ht="15.75" x14ac:dyDescent="0.25">
      <c r="A7" s="17">
        <v>45844</v>
      </c>
      <c r="B7" s="18" t="s">
        <v>34</v>
      </c>
      <c r="C7" s="18">
        <v>1</v>
      </c>
      <c r="D7" s="19">
        <v>61.695</v>
      </c>
    </row>
    <row r="8" spans="1:4" ht="15.75" x14ac:dyDescent="0.25">
      <c r="A8" s="17">
        <v>45845</v>
      </c>
      <c r="B8" s="18" t="s">
        <v>34</v>
      </c>
      <c r="C8" s="18">
        <v>1</v>
      </c>
      <c r="D8" s="19">
        <v>61.695</v>
      </c>
    </row>
    <row r="9" spans="1:4" ht="15.75" x14ac:dyDescent="0.25">
      <c r="A9" s="17">
        <v>45846</v>
      </c>
      <c r="B9" s="18" t="s">
        <v>34</v>
      </c>
      <c r="C9" s="18">
        <v>1</v>
      </c>
      <c r="D9" s="19">
        <v>61.695</v>
      </c>
    </row>
    <row r="10" spans="1:4" ht="15.75" x14ac:dyDescent="0.25">
      <c r="A10" s="17">
        <v>45847</v>
      </c>
      <c r="B10" s="18" t="s">
        <v>34</v>
      </c>
      <c r="C10" s="18">
        <v>1</v>
      </c>
      <c r="D10" s="19">
        <v>61.681699999999999</v>
      </c>
    </row>
    <row r="11" spans="1:4" ht="15.75" x14ac:dyDescent="0.25">
      <c r="A11" s="17">
        <v>45848</v>
      </c>
      <c r="B11" s="18" t="s">
        <v>34</v>
      </c>
      <c r="C11" s="18">
        <v>1</v>
      </c>
      <c r="D11" s="19">
        <v>61.672499999999999</v>
      </c>
    </row>
    <row r="12" spans="1:4" ht="15.75" x14ac:dyDescent="0.25">
      <c r="A12" s="17">
        <v>45849</v>
      </c>
      <c r="B12" s="18" t="s">
        <v>34</v>
      </c>
      <c r="C12" s="18">
        <v>1</v>
      </c>
      <c r="D12" s="19">
        <v>61.6738</v>
      </c>
    </row>
    <row r="13" spans="1:4" ht="15.75" x14ac:dyDescent="0.25">
      <c r="A13" s="17">
        <v>45850</v>
      </c>
      <c r="B13" s="18" t="s">
        <v>34</v>
      </c>
      <c r="C13" s="18">
        <v>1</v>
      </c>
      <c r="D13" s="19">
        <v>61.674999999999997</v>
      </c>
    </row>
    <row r="14" spans="1:4" ht="15.75" x14ac:dyDescent="0.25">
      <c r="A14" s="17">
        <v>45851</v>
      </c>
      <c r="B14" s="18" t="s">
        <v>34</v>
      </c>
      <c r="C14" s="18">
        <v>1</v>
      </c>
      <c r="D14" s="19">
        <v>61.674999999999997</v>
      </c>
    </row>
    <row r="15" spans="1:4" ht="15.75" x14ac:dyDescent="0.25">
      <c r="A15" s="17">
        <v>45852</v>
      </c>
      <c r="B15" s="18" t="s">
        <v>34</v>
      </c>
      <c r="C15" s="18">
        <v>1</v>
      </c>
      <c r="D15" s="19">
        <v>61.674999999999997</v>
      </c>
    </row>
    <row r="16" spans="1:4" ht="15.75" x14ac:dyDescent="0.25">
      <c r="A16" s="17">
        <v>45853</v>
      </c>
      <c r="B16" s="18" t="s">
        <v>34</v>
      </c>
      <c r="C16" s="18">
        <v>1</v>
      </c>
      <c r="D16" s="19">
        <v>61.661499999999997</v>
      </c>
    </row>
    <row r="17" spans="1:4" ht="15.75" x14ac:dyDescent="0.25">
      <c r="A17" s="17">
        <v>45854</v>
      </c>
      <c r="B17" s="18" t="s">
        <v>34</v>
      </c>
      <c r="C17" s="18">
        <v>1</v>
      </c>
      <c r="D17" s="19">
        <v>61.660299999999999</v>
      </c>
    </row>
    <row r="18" spans="1:4" ht="15.75" x14ac:dyDescent="0.25">
      <c r="A18" s="17">
        <v>45855</v>
      </c>
      <c r="B18" s="18" t="s">
        <v>34</v>
      </c>
      <c r="C18" s="18">
        <v>1</v>
      </c>
      <c r="D18" s="19">
        <v>61.648600000000002</v>
      </c>
    </row>
    <row r="19" spans="1:4" ht="15.75" x14ac:dyDescent="0.25">
      <c r="A19" s="17">
        <v>45856</v>
      </c>
      <c r="B19" s="18" t="s">
        <v>34</v>
      </c>
      <c r="C19" s="18">
        <v>1</v>
      </c>
      <c r="D19" s="19">
        <v>61.650700000000001</v>
      </c>
    </row>
    <row r="20" spans="1:4" ht="15.75" x14ac:dyDescent="0.25">
      <c r="A20" s="17">
        <v>45857</v>
      </c>
      <c r="B20" s="18" t="s">
        <v>34</v>
      </c>
      <c r="C20" s="18">
        <v>1</v>
      </c>
      <c r="D20" s="19">
        <v>61.652299999999997</v>
      </c>
    </row>
    <row r="21" spans="1:4" ht="15.75" x14ac:dyDescent="0.25">
      <c r="A21" s="17">
        <v>45858</v>
      </c>
      <c r="B21" s="18" t="s">
        <v>34</v>
      </c>
      <c r="C21" s="18">
        <v>1</v>
      </c>
      <c r="D21" s="19">
        <v>61.652299999999997</v>
      </c>
    </row>
    <row r="22" spans="1:4" ht="15.75" x14ac:dyDescent="0.25">
      <c r="A22" s="17">
        <v>45859</v>
      </c>
      <c r="B22" s="18" t="s">
        <v>34</v>
      </c>
      <c r="C22" s="18">
        <v>1</v>
      </c>
      <c r="D22" s="19">
        <v>61.652299999999997</v>
      </c>
    </row>
    <row r="23" spans="1:4" ht="15.75" x14ac:dyDescent="0.25">
      <c r="A23" s="17">
        <v>45860</v>
      </c>
      <c r="B23" s="18" t="s">
        <v>34</v>
      </c>
      <c r="C23" s="18">
        <v>1</v>
      </c>
      <c r="D23" s="19">
        <v>61.652999999999999</v>
      </c>
    </row>
    <row r="24" spans="1:4" ht="15.75" x14ac:dyDescent="0.25">
      <c r="A24" s="17">
        <v>45861</v>
      </c>
      <c r="B24" s="18" t="s">
        <v>34</v>
      </c>
      <c r="C24" s="18">
        <v>1</v>
      </c>
      <c r="D24" s="19">
        <v>61.651000000000003</v>
      </c>
    </row>
    <row r="25" spans="1:4" ht="15.75" x14ac:dyDescent="0.25">
      <c r="A25" s="17">
        <v>45862</v>
      </c>
      <c r="B25" s="18" t="s">
        <v>34</v>
      </c>
      <c r="C25" s="18">
        <v>1</v>
      </c>
      <c r="D25" s="19">
        <v>61.649000000000001</v>
      </c>
    </row>
    <row r="26" spans="1:4" ht="15.75" x14ac:dyDescent="0.25">
      <c r="A26" s="17">
        <v>45863</v>
      </c>
      <c r="B26" s="18" t="s">
        <v>34</v>
      </c>
      <c r="C26" s="18">
        <v>1</v>
      </c>
      <c r="D26" s="19">
        <v>61.654499999999999</v>
      </c>
    </row>
    <row r="27" spans="1:4" ht="15.75" x14ac:dyDescent="0.25">
      <c r="A27" s="17">
        <v>45864</v>
      </c>
      <c r="B27" s="18" t="s">
        <v>34</v>
      </c>
      <c r="C27" s="18">
        <v>1</v>
      </c>
      <c r="D27" s="19">
        <v>61.664499999999997</v>
      </c>
    </row>
    <row r="28" spans="1:4" ht="15.75" x14ac:dyDescent="0.25">
      <c r="A28" s="17">
        <v>45865</v>
      </c>
      <c r="B28" s="18" t="s">
        <v>34</v>
      </c>
      <c r="C28" s="18">
        <v>1</v>
      </c>
      <c r="D28" s="19">
        <v>61.664499999999997</v>
      </c>
    </row>
    <row r="29" spans="1:4" ht="15.75" x14ac:dyDescent="0.25">
      <c r="A29" s="17">
        <v>45866</v>
      </c>
      <c r="B29" s="18" t="s">
        <v>34</v>
      </c>
      <c r="C29" s="18">
        <v>1</v>
      </c>
      <c r="D29" s="19">
        <v>61.664499999999997</v>
      </c>
    </row>
    <row r="30" spans="1:4" ht="15.75" x14ac:dyDescent="0.25">
      <c r="A30" s="17">
        <v>45867</v>
      </c>
      <c r="B30" s="18" t="s">
        <v>34</v>
      </c>
      <c r="C30" s="18">
        <v>1</v>
      </c>
      <c r="D30" s="19">
        <v>61.656999999999996</v>
      </c>
    </row>
    <row r="31" spans="1:4" ht="15.75" x14ac:dyDescent="0.25">
      <c r="A31" s="17">
        <v>45868</v>
      </c>
      <c r="B31" s="18" t="s">
        <v>34</v>
      </c>
      <c r="C31" s="18">
        <v>1</v>
      </c>
      <c r="D31" s="19">
        <v>61.6355</v>
      </c>
    </row>
    <row r="32" spans="1:4" ht="15.75" x14ac:dyDescent="0.25">
      <c r="A32" s="20">
        <v>45869</v>
      </c>
      <c r="B32" s="21" t="s">
        <v>34</v>
      </c>
      <c r="C32" s="21">
        <v>1</v>
      </c>
      <c r="D32" s="22">
        <v>61.625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45839</v>
      </c>
      <c r="C4" s="5" t="s">
        <v>27</v>
      </c>
      <c r="D4" s="6">
        <v>10295.45868</v>
      </c>
      <c r="E4" s="6"/>
      <c r="F4" s="6"/>
      <c r="G4" s="6"/>
      <c r="H4" s="6"/>
      <c r="I4" s="6"/>
      <c r="J4" s="6">
        <v>9217.9265500000001</v>
      </c>
      <c r="K4" s="6">
        <v>11214.475780000001</v>
      </c>
      <c r="L4" s="6">
        <v>10221.443880000001</v>
      </c>
      <c r="M4" s="6">
        <v>5736.1469999999999</v>
      </c>
      <c r="N4" s="6">
        <v>5228.2591798974299</v>
      </c>
      <c r="O4" s="6">
        <v>5153.1282669361399</v>
      </c>
      <c r="P4" s="6">
        <v>5099.9166976003098</v>
      </c>
      <c r="Q4" s="6">
        <v>5102.9254713847404</v>
      </c>
      <c r="R4" s="6">
        <v>5578.7729025908902</v>
      </c>
      <c r="S4" s="6">
        <v>6433.3521243589103</v>
      </c>
      <c r="T4" s="6">
        <v>7280.2660792301003</v>
      </c>
      <c r="U4" s="6">
        <v>9467.5584179403104</v>
      </c>
      <c r="V4" s="6">
        <v>14073.297430000001</v>
      </c>
      <c r="W4" s="6">
        <v>27925.784039999999</v>
      </c>
      <c r="X4" s="6">
        <v>42748.481319999999</v>
      </c>
      <c r="Y4" s="6">
        <v>33213.131838824811</v>
      </c>
      <c r="Z4" s="6">
        <v>22474.59402</v>
      </c>
      <c r="AA4" s="7">
        <v>13423.81756</v>
      </c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7"/>
    </row>
    <row r="6" spans="1:27" x14ac:dyDescent="0.25">
      <c r="A6" s="4"/>
      <c r="B6" s="60"/>
      <c r="C6" s="5" t="s">
        <v>29</v>
      </c>
      <c r="D6" s="6"/>
      <c r="E6" s="6">
        <v>3086.725555</v>
      </c>
      <c r="F6" s="6">
        <v>2747.79945</v>
      </c>
      <c r="G6" s="6">
        <v>2728.6789600000002</v>
      </c>
      <c r="H6" s="6">
        <v>2775.8633949999999</v>
      </c>
      <c r="I6" s="6">
        <v>3149.9465300000002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1"/>
      <c r="C7" s="8" t="s">
        <v>30</v>
      </c>
      <c r="D7" s="9"/>
      <c r="E7" s="9">
        <v>9260.1766650000009</v>
      </c>
      <c r="F7" s="9">
        <v>8243.3983499999995</v>
      </c>
      <c r="G7" s="9">
        <v>8186.0368799999997</v>
      </c>
      <c r="H7" s="9">
        <v>8327.5901849999991</v>
      </c>
      <c r="I7" s="9">
        <v>9449.8395899999996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45840</v>
      </c>
      <c r="C8" s="5" t="s">
        <v>27</v>
      </c>
      <c r="D8" s="6">
        <v>10242.78702988545</v>
      </c>
      <c r="E8" s="6">
        <v>8271.7976166623994</v>
      </c>
      <c r="F8" s="6">
        <v>7420.5715576279499</v>
      </c>
      <c r="G8" s="6"/>
      <c r="H8" s="6"/>
      <c r="I8" s="6"/>
      <c r="J8" s="6"/>
      <c r="K8" s="6">
        <v>10183.376700000001</v>
      </c>
      <c r="L8" s="6"/>
      <c r="M8" s="6"/>
      <c r="N8" s="6"/>
      <c r="O8" s="6"/>
      <c r="P8" s="6"/>
      <c r="Q8" s="6"/>
      <c r="R8" s="6"/>
      <c r="S8" s="6"/>
      <c r="T8" s="6"/>
      <c r="U8" s="6"/>
      <c r="V8" s="6">
        <v>15878.442150000001</v>
      </c>
      <c r="W8" s="6">
        <v>31813.080980521951</v>
      </c>
      <c r="X8" s="6">
        <v>33157.616608446297</v>
      </c>
      <c r="Y8" s="6">
        <v>16984.251615353402</v>
      </c>
      <c r="Z8" s="6">
        <v>12692.512350000001</v>
      </c>
      <c r="AA8" s="7">
        <v>10403.010899999999</v>
      </c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/>
      <c r="I9" s="6"/>
      <c r="J9" s="6"/>
      <c r="K9" s="6"/>
      <c r="L9" s="6">
        <v>3224.1806999999999</v>
      </c>
      <c r="M9" s="6">
        <v>2778.1258499999999</v>
      </c>
      <c r="N9" s="6">
        <v>2361.06765</v>
      </c>
      <c r="O9" s="6">
        <v>1966.4416212066001</v>
      </c>
      <c r="P9" s="6">
        <v>1352.2187746476</v>
      </c>
      <c r="Q9" s="6">
        <v>-446.67180000000002</v>
      </c>
      <c r="R9" s="6">
        <v>1616.9554906082999</v>
      </c>
      <c r="S9" s="6">
        <v>2141.9838884713499</v>
      </c>
      <c r="T9" s="6">
        <v>2550.4942776858002</v>
      </c>
      <c r="U9" s="6">
        <v>3395.7267606297</v>
      </c>
      <c r="V9" s="6"/>
      <c r="W9" s="6"/>
      <c r="X9" s="6"/>
      <c r="Y9" s="6"/>
      <c r="Z9" s="6"/>
      <c r="AA9" s="7"/>
    </row>
    <row r="10" spans="1:27" x14ac:dyDescent="0.25">
      <c r="A10" s="4"/>
      <c r="B10" s="60"/>
      <c r="C10" s="5" t="s">
        <v>29</v>
      </c>
      <c r="D10" s="6"/>
      <c r="E10" s="6"/>
      <c r="F10" s="6"/>
      <c r="G10" s="6">
        <v>2840.4378000000002</v>
      </c>
      <c r="H10" s="6">
        <v>2796.9428250000001</v>
      </c>
      <c r="I10" s="6">
        <v>3069.3262500000001</v>
      </c>
      <c r="J10" s="6">
        <v>3537.2828249999998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x14ac:dyDescent="0.25">
      <c r="A11" s="4"/>
      <c r="B11" s="61"/>
      <c r="C11" s="8" t="s">
        <v>30</v>
      </c>
      <c r="D11" s="9"/>
      <c r="E11" s="9"/>
      <c r="F11" s="9"/>
      <c r="G11" s="9">
        <v>8521.3133999999991</v>
      </c>
      <c r="H11" s="9">
        <v>8390.8284750000003</v>
      </c>
      <c r="I11" s="9">
        <v>9207.9787500000002</v>
      </c>
      <c r="J11" s="9">
        <v>10611.848475000001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45841</v>
      </c>
      <c r="C12" s="5" t="s">
        <v>27</v>
      </c>
      <c r="D12" s="6">
        <v>9118.5210000000006</v>
      </c>
      <c r="E12" s="6">
        <v>8318.9537999999993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>
        <v>13456.587446806499</v>
      </c>
      <c r="W12" s="6">
        <v>17467.4731867794</v>
      </c>
      <c r="X12" s="6">
        <v>21210.533224195951</v>
      </c>
      <c r="Y12" s="6">
        <v>14192.17090728975</v>
      </c>
      <c r="Z12" s="6"/>
      <c r="AA12" s="7"/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>
        <v>3205.6722</v>
      </c>
      <c r="K13" s="6">
        <v>3305.0011500000001</v>
      </c>
      <c r="L13" s="6">
        <v>3235.9027500000002</v>
      </c>
      <c r="M13" s="6">
        <v>2688.2613195700501</v>
      </c>
      <c r="N13" s="6">
        <v>2229.9851256367501</v>
      </c>
      <c r="O13" s="6">
        <v>1701.7604344475999</v>
      </c>
      <c r="P13" s="6">
        <v>1254.5050379985</v>
      </c>
      <c r="Q13" s="6">
        <v>1224.78191888535</v>
      </c>
      <c r="R13" s="6">
        <v>1670.55121111005</v>
      </c>
      <c r="S13" s="6">
        <v>2156.2129697048999</v>
      </c>
      <c r="T13" s="6">
        <v>2825.7578085199498</v>
      </c>
      <c r="U13" s="6">
        <v>2440.2307427945998</v>
      </c>
      <c r="V13" s="6"/>
      <c r="W13" s="6"/>
      <c r="X13" s="6"/>
      <c r="Y13" s="6"/>
      <c r="Z13" s="6">
        <v>4269.2939999999999</v>
      </c>
      <c r="AA13" s="7">
        <v>3694.9135500000002</v>
      </c>
    </row>
    <row r="14" spans="1:27" x14ac:dyDescent="0.25">
      <c r="A14" s="4"/>
      <c r="B14" s="60"/>
      <c r="C14" s="5" t="s">
        <v>29</v>
      </c>
      <c r="D14" s="6"/>
      <c r="E14" s="6"/>
      <c r="F14" s="6">
        <v>2436.9524999999999</v>
      </c>
      <c r="G14" s="6">
        <v>2434.7931749999998</v>
      </c>
      <c r="H14" s="6">
        <v>2494.9458</v>
      </c>
      <c r="I14" s="6">
        <v>2803.7292750000001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/>
      <c r="E15" s="9"/>
      <c r="F15" s="9">
        <v>7310.8575000000001</v>
      </c>
      <c r="G15" s="9">
        <v>7304.3795250000003</v>
      </c>
      <c r="H15" s="9">
        <v>7484.8374000000003</v>
      </c>
      <c r="I15" s="9">
        <v>8411.1878250000009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45842</v>
      </c>
      <c r="C16" s="5" t="s">
        <v>27</v>
      </c>
      <c r="D16" s="6">
        <v>11062.476656999999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>
        <v>6633.4141440000003</v>
      </c>
      <c r="Q16" s="6"/>
      <c r="R16" s="6"/>
      <c r="S16" s="6"/>
      <c r="T16" s="6"/>
      <c r="U16" s="6"/>
      <c r="V16" s="6">
        <v>12841.134857999999</v>
      </c>
      <c r="W16" s="6">
        <v>13550.006960999999</v>
      </c>
      <c r="X16" s="6">
        <v>15854.304006</v>
      </c>
      <c r="Y16" s="6"/>
      <c r="Z16" s="6"/>
      <c r="AA16" s="7"/>
    </row>
    <row r="17" spans="1:27" x14ac:dyDescent="0.25">
      <c r="A17" s="1"/>
      <c r="B17" s="60"/>
      <c r="C17" s="5" t="s">
        <v>28</v>
      </c>
      <c r="D17" s="6"/>
      <c r="E17" s="6">
        <v>3349.4052630000001</v>
      </c>
      <c r="F17" s="6"/>
      <c r="G17" s="6"/>
      <c r="H17" s="6"/>
      <c r="I17" s="6">
        <v>3325.3443299999999</v>
      </c>
      <c r="J17" s="6">
        <v>3728.2107209999999</v>
      </c>
      <c r="K17" s="6">
        <v>3140.9542953750001</v>
      </c>
      <c r="L17" s="6">
        <v>1953.000623827113</v>
      </c>
      <c r="M17" s="6">
        <v>2154.4878361216979</v>
      </c>
      <c r="N17" s="6">
        <v>1682.222894000613</v>
      </c>
      <c r="O17" s="6">
        <v>1119.5905468955309</v>
      </c>
      <c r="P17" s="6"/>
      <c r="Q17" s="6">
        <v>1126.1981893125001</v>
      </c>
      <c r="R17" s="6">
        <v>1182.0941810155141</v>
      </c>
      <c r="S17" s="6">
        <v>1468.9508069999999</v>
      </c>
      <c r="T17" s="6">
        <v>1639.228179</v>
      </c>
      <c r="U17" s="6">
        <v>2597.705924516742</v>
      </c>
      <c r="V17" s="6"/>
      <c r="W17" s="6"/>
      <c r="X17" s="6"/>
      <c r="Y17" s="6">
        <v>4772.7019920000002</v>
      </c>
      <c r="Z17" s="6">
        <v>3040.955066939031</v>
      </c>
      <c r="AA17" s="7">
        <v>2142.4833955308932</v>
      </c>
    </row>
    <row r="18" spans="1:27" x14ac:dyDescent="0.25">
      <c r="A18" s="1"/>
      <c r="B18" s="60"/>
      <c r="C18" s="5" t="s">
        <v>29</v>
      </c>
      <c r="D18" s="6"/>
      <c r="E18" s="6"/>
      <c r="F18" s="6">
        <v>3199.4871419999999</v>
      </c>
      <c r="G18" s="6">
        <v>3002.6810489999998</v>
      </c>
      <c r="H18" s="6">
        <v>3196.402407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x14ac:dyDescent="0.25">
      <c r="A19" s="1"/>
      <c r="B19" s="61"/>
      <c r="C19" s="8" t="s">
        <v>30</v>
      </c>
      <c r="D19" s="9"/>
      <c r="E19" s="9"/>
      <c r="F19" s="9">
        <v>9598.4614259999998</v>
      </c>
      <c r="G19" s="9">
        <v>9008.0431470000003</v>
      </c>
      <c r="H19" s="9">
        <v>9589.2072210000006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59">
        <v>45843</v>
      </c>
      <c r="C20" s="5" t="s">
        <v>27</v>
      </c>
      <c r="D20" s="6">
        <v>10133.403749999999</v>
      </c>
      <c r="E20" s="6">
        <v>9540.5148000000008</v>
      </c>
      <c r="F20" s="6"/>
      <c r="G20" s="6"/>
      <c r="H20" s="6"/>
      <c r="I20" s="6"/>
      <c r="J20" s="6">
        <v>7669.3054499999998</v>
      </c>
      <c r="K20" s="6">
        <v>5737.6350000000002</v>
      </c>
      <c r="L20" s="6">
        <v>5737.6350000000002</v>
      </c>
      <c r="M20" s="6">
        <v>5737.6350000000002</v>
      </c>
      <c r="N20" s="6">
        <v>5737.6350000000002</v>
      </c>
      <c r="O20" s="6">
        <v>5737.6350000000002</v>
      </c>
      <c r="P20" s="6">
        <v>5391.8153082414001</v>
      </c>
      <c r="Q20" s="6">
        <v>5272.1540139937497</v>
      </c>
      <c r="R20" s="6">
        <v>5270.4484353593998</v>
      </c>
      <c r="S20" s="6">
        <v>5269.3044212727</v>
      </c>
      <c r="T20" s="6">
        <v>6895.1462233891498</v>
      </c>
      <c r="U20" s="6">
        <v>9126.0434886246003</v>
      </c>
      <c r="V20" s="6">
        <v>14545.7353963512</v>
      </c>
      <c r="W20" s="6">
        <v>16221.432459702601</v>
      </c>
      <c r="X20" s="6">
        <v>13685.425661035801</v>
      </c>
      <c r="Y20" s="6">
        <v>12575.5326110358</v>
      </c>
      <c r="Z20" s="6">
        <v>12702.38355</v>
      </c>
      <c r="AA20" s="7">
        <v>11236.51035</v>
      </c>
    </row>
    <row r="21" spans="1:27" x14ac:dyDescent="0.25">
      <c r="A21" s="1"/>
      <c r="B21" s="60"/>
      <c r="C21" s="5" t="s">
        <v>28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7"/>
    </row>
    <row r="22" spans="1:27" x14ac:dyDescent="0.25">
      <c r="A22" s="1"/>
      <c r="B22" s="60"/>
      <c r="C22" s="5" t="s">
        <v>29</v>
      </c>
      <c r="D22" s="6"/>
      <c r="E22" s="6"/>
      <c r="F22" s="6">
        <v>3054.210975</v>
      </c>
      <c r="G22" s="6">
        <v>2939.1498000000001</v>
      </c>
      <c r="H22" s="6">
        <v>2845.6818750000002</v>
      </c>
      <c r="I22" s="6">
        <v>2711.8037250000002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x14ac:dyDescent="0.25">
      <c r="A23" s="1"/>
      <c r="B23" s="61"/>
      <c r="C23" s="8" t="s">
        <v>30</v>
      </c>
      <c r="D23" s="9"/>
      <c r="E23" s="9"/>
      <c r="F23" s="9">
        <v>9162.6329249999999</v>
      </c>
      <c r="G23" s="9">
        <v>8817.4493999999995</v>
      </c>
      <c r="H23" s="9">
        <v>8537.0456250000007</v>
      </c>
      <c r="I23" s="9">
        <v>8135.4111750000002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45844</v>
      </c>
      <c r="C24" s="5" t="s">
        <v>27</v>
      </c>
      <c r="D24" s="6">
        <v>10074.17655</v>
      </c>
      <c r="E24" s="6">
        <v>9331.9856999999993</v>
      </c>
      <c r="F24" s="6">
        <v>7514.6272712522996</v>
      </c>
      <c r="G24" s="6">
        <v>7538.0713712523002</v>
      </c>
      <c r="H24" s="6">
        <v>7533.7527212523</v>
      </c>
      <c r="I24" s="6">
        <v>7122.0708000000004</v>
      </c>
      <c r="J24" s="6"/>
      <c r="K24" s="6">
        <v>6286.9165728794997</v>
      </c>
      <c r="L24" s="6">
        <v>5418.0549000000001</v>
      </c>
      <c r="M24" s="6">
        <v>5182.2680309784</v>
      </c>
      <c r="N24" s="6">
        <v>5737.6350000000002</v>
      </c>
      <c r="O24" s="6">
        <v>5623.1603100089997</v>
      </c>
      <c r="P24" s="6">
        <v>5255.1260119934996</v>
      </c>
      <c r="Q24" s="6">
        <v>5266.7097923933998</v>
      </c>
      <c r="R24" s="6">
        <v>5243.2776495013504</v>
      </c>
      <c r="S24" s="6"/>
      <c r="T24" s="6"/>
      <c r="U24" s="6">
        <v>9438.7180499999995</v>
      </c>
      <c r="V24" s="6">
        <v>11132.86275</v>
      </c>
      <c r="W24" s="6">
        <v>15239.8989</v>
      </c>
      <c r="X24" s="6">
        <v>17174.03715</v>
      </c>
      <c r="Y24" s="6">
        <v>14213.911050000001</v>
      </c>
      <c r="Z24" s="6">
        <v>11856.545099999999</v>
      </c>
      <c r="AA24" s="7">
        <v>10433.24145</v>
      </c>
    </row>
    <row r="25" spans="1:27" x14ac:dyDescent="0.25">
      <c r="A25" s="1"/>
      <c r="B25" s="60"/>
      <c r="C25" s="5" t="s">
        <v>28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>
        <v>1922.4161999999999</v>
      </c>
      <c r="T25" s="6">
        <v>2321.16651054675</v>
      </c>
      <c r="U25" s="6"/>
      <c r="V25" s="6"/>
      <c r="W25" s="6"/>
      <c r="X25" s="6"/>
      <c r="Y25" s="6"/>
      <c r="Z25" s="6"/>
      <c r="AA25" s="7"/>
    </row>
    <row r="26" spans="1:27" x14ac:dyDescent="0.25">
      <c r="A26" s="1"/>
      <c r="B26" s="60"/>
      <c r="C26" s="5" t="s">
        <v>29</v>
      </c>
      <c r="D26" s="6"/>
      <c r="E26" s="6"/>
      <c r="F26" s="6"/>
      <c r="G26" s="6"/>
      <c r="H26" s="6"/>
      <c r="I26" s="6"/>
      <c r="J26" s="6">
        <v>2346.8778000000002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x14ac:dyDescent="0.25">
      <c r="A27" s="1"/>
      <c r="B27" s="61"/>
      <c r="C27" s="8" t="s">
        <v>30</v>
      </c>
      <c r="D27" s="9"/>
      <c r="E27" s="9"/>
      <c r="F27" s="9"/>
      <c r="G27" s="9"/>
      <c r="H27" s="9"/>
      <c r="I27" s="9"/>
      <c r="J27" s="9">
        <v>7040.6333999999997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45845</v>
      </c>
      <c r="C28" s="5" t="s">
        <v>27</v>
      </c>
      <c r="D28" s="6">
        <v>10919.39805</v>
      </c>
      <c r="E28" s="6"/>
      <c r="F28" s="6"/>
      <c r="G28" s="6"/>
      <c r="H28" s="6"/>
      <c r="I28" s="6">
        <v>10114.2783</v>
      </c>
      <c r="J28" s="6">
        <v>11292.137056328849</v>
      </c>
      <c r="K28" s="6">
        <v>11591.657564442299</v>
      </c>
      <c r="L28" s="6">
        <v>12208.795528747951</v>
      </c>
      <c r="M28" s="6">
        <v>11215.913110249499</v>
      </c>
      <c r="N28" s="6">
        <v>9476.9932627655999</v>
      </c>
      <c r="O28" s="6">
        <v>8853.1317119632495</v>
      </c>
      <c r="P28" s="6">
        <v>7390.7171065174498</v>
      </c>
      <c r="Q28" s="6">
        <v>7778.3634473166003</v>
      </c>
      <c r="R28" s="6">
        <v>7449.4832733553503</v>
      </c>
      <c r="S28" s="6">
        <v>7964.4022884166498</v>
      </c>
      <c r="T28" s="6">
        <v>9878.0333770678499</v>
      </c>
      <c r="U28" s="6">
        <v>10698.203163923999</v>
      </c>
      <c r="V28" s="6">
        <v>14992.71102386685</v>
      </c>
      <c r="W28" s="6">
        <v>15408.9847429452</v>
      </c>
      <c r="X28" s="6">
        <v>16919.062382065498</v>
      </c>
      <c r="Y28" s="6">
        <v>13312.4506386336</v>
      </c>
      <c r="Z28" s="6">
        <v>10903.20234439725</v>
      </c>
      <c r="AA28" s="7">
        <v>9423.2513584291501</v>
      </c>
    </row>
    <row r="29" spans="1:27" x14ac:dyDescent="0.25">
      <c r="A29" s="1"/>
      <c r="B29" s="60"/>
      <c r="C29" s="5" t="s">
        <v>28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7"/>
    </row>
    <row r="30" spans="1:27" x14ac:dyDescent="0.25">
      <c r="A30" s="1"/>
      <c r="B30" s="60"/>
      <c r="C30" s="5" t="s">
        <v>29</v>
      </c>
      <c r="D30" s="6"/>
      <c r="E30" s="6">
        <v>3258.7298999999998</v>
      </c>
      <c r="F30" s="6">
        <v>3114.9805500000002</v>
      </c>
      <c r="G30" s="6">
        <v>3012.875325</v>
      </c>
      <c r="H30" s="6">
        <v>3064.3906499999998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x14ac:dyDescent="0.25">
      <c r="A31" s="1"/>
      <c r="B31" s="61"/>
      <c r="C31" s="8" t="s">
        <v>30</v>
      </c>
      <c r="D31" s="9"/>
      <c r="E31" s="9">
        <v>9776.1897000000008</v>
      </c>
      <c r="F31" s="9">
        <v>9344.9416500000007</v>
      </c>
      <c r="G31" s="9">
        <v>9038.6259750000008</v>
      </c>
      <c r="H31" s="9">
        <v>9193.1719499999999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59">
        <v>45846</v>
      </c>
      <c r="C32" s="5" t="s">
        <v>27</v>
      </c>
      <c r="D32" s="6">
        <v>8688.1306610358006</v>
      </c>
      <c r="E32" s="6"/>
      <c r="F32" s="6"/>
      <c r="G32" s="6"/>
      <c r="H32" s="6"/>
      <c r="I32" s="6">
        <v>8661.9779999999992</v>
      </c>
      <c r="J32" s="6">
        <v>10362.2922</v>
      </c>
      <c r="K32" s="6">
        <v>9608.4403262262003</v>
      </c>
      <c r="L32" s="6"/>
      <c r="M32" s="6">
        <v>8146.8247499999998</v>
      </c>
      <c r="N32" s="6">
        <v>7315.5228172897496</v>
      </c>
      <c r="O32" s="6">
        <v>7117.8770922461999</v>
      </c>
      <c r="P32" s="6">
        <v>7407.9009772335003</v>
      </c>
      <c r="Q32" s="6">
        <v>6831.2496058496999</v>
      </c>
      <c r="R32" s="6">
        <v>6472.3661786074499</v>
      </c>
      <c r="S32" s="6">
        <v>7444.6183295540995</v>
      </c>
      <c r="T32" s="6">
        <v>8611.9333980439496</v>
      </c>
      <c r="U32" s="6">
        <v>9105.1477715488509</v>
      </c>
      <c r="V32" s="6">
        <v>13233.4599858318</v>
      </c>
      <c r="W32" s="6">
        <v>13233.4599858318</v>
      </c>
      <c r="X32" s="6">
        <v>14814.2034</v>
      </c>
      <c r="Y32" s="6"/>
      <c r="Z32" s="6">
        <v>11706.626249999999</v>
      </c>
      <c r="AA32" s="7">
        <v>9524.4740999999995</v>
      </c>
    </row>
    <row r="33" spans="1:27" x14ac:dyDescent="0.25">
      <c r="A33" s="1"/>
      <c r="B33" s="60"/>
      <c r="C33" s="5" t="s">
        <v>28</v>
      </c>
      <c r="D33" s="6"/>
      <c r="E33" s="6"/>
      <c r="F33" s="6">
        <v>2792.9326500000002</v>
      </c>
      <c r="G33" s="6">
        <v>2778.7428</v>
      </c>
      <c r="H33" s="6">
        <v>2792.3157000000001</v>
      </c>
      <c r="I33" s="6"/>
      <c r="J33" s="6"/>
      <c r="K33" s="6"/>
      <c r="L33" s="6">
        <v>3512.9133000000002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>
        <v>4504.3519500000002</v>
      </c>
      <c r="Z33" s="6"/>
      <c r="AA33" s="7"/>
    </row>
    <row r="34" spans="1:27" x14ac:dyDescent="0.25">
      <c r="A34" s="1"/>
      <c r="B34" s="60"/>
      <c r="C34" s="5" t="s">
        <v>29</v>
      </c>
      <c r="D34" s="6"/>
      <c r="E34" s="6">
        <v>2928.0446999999999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x14ac:dyDescent="0.25">
      <c r="A35" s="1"/>
      <c r="B35" s="61"/>
      <c r="C35" s="8" t="s">
        <v>30</v>
      </c>
      <c r="D35" s="9"/>
      <c r="E35" s="9">
        <v>8784.1340999999993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45847</v>
      </c>
      <c r="C36" s="5" t="s">
        <v>27</v>
      </c>
      <c r="D36" s="6">
        <v>9627.8965530000005</v>
      </c>
      <c r="E36" s="6"/>
      <c r="F36" s="6"/>
      <c r="G36" s="6"/>
      <c r="H36" s="6"/>
      <c r="I36" s="6">
        <v>8887.0993359999993</v>
      </c>
      <c r="J36" s="6">
        <v>9866.4110804524007</v>
      </c>
      <c r="K36" s="6">
        <v>9703.4144902448406</v>
      </c>
      <c r="L36" s="6">
        <v>9761.1254511623029</v>
      </c>
      <c r="M36" s="6">
        <v>7809.1851195557911</v>
      </c>
      <c r="N36" s="6">
        <v>7656.5494209999997</v>
      </c>
      <c r="O36" s="6">
        <v>6731.9407380000002</v>
      </c>
      <c r="P36" s="6">
        <v>5392.1120043390147</v>
      </c>
      <c r="Q36" s="6">
        <v>5273.4119740158412</v>
      </c>
      <c r="R36" s="6">
        <v>4971.5450199999996</v>
      </c>
      <c r="S36" s="6"/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>
        <v>1216.706315427447</v>
      </c>
      <c r="T37" s="6">
        <v>1478.167860743933</v>
      </c>
      <c r="U37" s="6">
        <v>1887.4358580444759</v>
      </c>
      <c r="V37" s="6">
        <v>2240.520273337017</v>
      </c>
      <c r="W37" s="6">
        <v>2706.7047897635312</v>
      </c>
      <c r="X37" s="6">
        <v>2710.8432654442331</v>
      </c>
      <c r="Y37" s="6">
        <v>2604.1960989810159</v>
      </c>
      <c r="Z37" s="6">
        <v>2584.6540182830872</v>
      </c>
      <c r="AA37" s="7">
        <v>2221.6013807418808</v>
      </c>
    </row>
    <row r="38" spans="1:27" x14ac:dyDescent="0.25">
      <c r="A38" s="1"/>
      <c r="B38" s="60"/>
      <c r="C38" s="5" t="s">
        <v>29</v>
      </c>
      <c r="D38" s="6"/>
      <c r="E38" s="6">
        <v>2867.8906415000001</v>
      </c>
      <c r="F38" s="6">
        <v>2808.3678009999999</v>
      </c>
      <c r="G38" s="6">
        <v>2735.8918035000002</v>
      </c>
      <c r="H38" s="6">
        <v>2750.6954114999999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x14ac:dyDescent="0.25">
      <c r="A39" s="1"/>
      <c r="B39" s="61"/>
      <c r="C39" s="8" t="s">
        <v>30</v>
      </c>
      <c r="D39" s="9"/>
      <c r="E39" s="9">
        <v>8603.6719245000004</v>
      </c>
      <c r="F39" s="9">
        <v>8425.1034029999992</v>
      </c>
      <c r="G39" s="9">
        <v>8207.6754105</v>
      </c>
      <c r="H39" s="9">
        <v>8252.0862345000005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45848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>
        <v>8934.7369662627752</v>
      </c>
      <c r="M40" s="6">
        <v>7525.7745842938502</v>
      </c>
      <c r="N40" s="6">
        <v>6616.3718417134496</v>
      </c>
      <c r="O40" s="6">
        <v>5242.9569928976252</v>
      </c>
      <c r="P40" s="6">
        <v>5274.5786662374003</v>
      </c>
      <c r="Q40" s="6">
        <v>5735.5424999999996</v>
      </c>
      <c r="R40" s="6"/>
      <c r="S40" s="6"/>
      <c r="T40" s="6"/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>
        <v>1938.222669095775</v>
      </c>
      <c r="E41" s="6">
        <v>1786.2240440241001</v>
      </c>
      <c r="F41" s="6">
        <v>1663.4957690240999</v>
      </c>
      <c r="G41" s="6">
        <v>1612.3075940240999</v>
      </c>
      <c r="H41" s="6">
        <v>1633.2762440240999</v>
      </c>
      <c r="I41" s="6">
        <v>2119.5953712168748</v>
      </c>
      <c r="J41" s="6">
        <v>3290.8445999999999</v>
      </c>
      <c r="K41" s="6">
        <v>3395.6878499999998</v>
      </c>
      <c r="L41" s="6"/>
      <c r="M41" s="6"/>
      <c r="N41" s="6"/>
      <c r="O41" s="6"/>
      <c r="P41" s="6"/>
      <c r="Q41" s="6"/>
      <c r="R41" s="6">
        <v>-70.923374999999993</v>
      </c>
      <c r="S41" s="6">
        <v>1711.130645316375</v>
      </c>
      <c r="T41" s="6">
        <v>2263.1744129334752</v>
      </c>
      <c r="U41" s="6">
        <v>2638.8473550018748</v>
      </c>
      <c r="V41" s="6">
        <v>2356.510177590525</v>
      </c>
      <c r="W41" s="6">
        <v>2335.8643362569251</v>
      </c>
      <c r="X41" s="6">
        <v>3017.9037071589751</v>
      </c>
      <c r="Y41" s="6">
        <v>2771.5020933195001</v>
      </c>
      <c r="Z41" s="6">
        <v>2512.4618853337502</v>
      </c>
      <c r="AA41" s="7">
        <v>2355.338004153075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45849</v>
      </c>
      <c r="C44" s="5" t="s">
        <v>27</v>
      </c>
      <c r="D44" s="6"/>
      <c r="E44" s="6">
        <v>7735.9687542106922</v>
      </c>
      <c r="F44" s="6"/>
      <c r="G44" s="6"/>
      <c r="H44" s="6"/>
      <c r="I44" s="6">
        <v>8839.7057540000005</v>
      </c>
      <c r="J44" s="6">
        <v>8956.2038771904499</v>
      </c>
      <c r="K44" s="6">
        <v>8596.6817202488528</v>
      </c>
      <c r="L44" s="6">
        <v>8966.1370439999992</v>
      </c>
      <c r="M44" s="6">
        <v>7803.1783790802419</v>
      </c>
      <c r="N44" s="6">
        <v>6782.2446743601877</v>
      </c>
      <c r="O44" s="6">
        <v>5949.5050043610181</v>
      </c>
      <c r="P44" s="6">
        <v>5735.6634000000004</v>
      </c>
      <c r="Q44" s="6">
        <v>5383.0611420964824</v>
      </c>
      <c r="R44" s="6">
        <v>5228.8674292642381</v>
      </c>
      <c r="S44" s="6">
        <v>5438.7739645694664</v>
      </c>
      <c r="T44" s="6">
        <v>7861.2028798939182</v>
      </c>
      <c r="U44" s="6">
        <v>10120.47897183816</v>
      </c>
      <c r="V44" s="6">
        <v>10905.043842212712</v>
      </c>
      <c r="W44" s="6">
        <v>13306.12235</v>
      </c>
      <c r="X44" s="6">
        <v>12906.476126</v>
      </c>
      <c r="Y44" s="6">
        <v>12403.834656000001</v>
      </c>
      <c r="Z44" s="6">
        <v>12009.739073999999</v>
      </c>
      <c r="AA44" s="7">
        <v>8452.0182303040729</v>
      </c>
    </row>
    <row r="45" spans="1:27" x14ac:dyDescent="0.25">
      <c r="A45" s="1"/>
      <c r="B45" s="60"/>
      <c r="C45" s="5" t="s">
        <v>28</v>
      </c>
      <c r="D45" s="6">
        <v>3193.469364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7"/>
    </row>
    <row r="46" spans="1:27" x14ac:dyDescent="0.25">
      <c r="A46" s="1"/>
      <c r="B46" s="60"/>
      <c r="C46" s="5" t="s">
        <v>29</v>
      </c>
      <c r="D46" s="6"/>
      <c r="E46" s="6"/>
      <c r="F46" s="6">
        <v>2833.6027410000002</v>
      </c>
      <c r="G46" s="6">
        <v>2726.2903289999999</v>
      </c>
      <c r="H46" s="6">
        <v>2750.3431110000001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x14ac:dyDescent="0.25">
      <c r="A47" s="1"/>
      <c r="B47" s="61"/>
      <c r="C47" s="8" t="s">
        <v>30</v>
      </c>
      <c r="D47" s="9"/>
      <c r="E47" s="9"/>
      <c r="F47" s="9">
        <v>8500.808223</v>
      </c>
      <c r="G47" s="9">
        <v>8178.8709870000002</v>
      </c>
      <c r="H47" s="9">
        <v>8251.0293330000004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45850</v>
      </c>
      <c r="C48" s="5" t="s">
        <v>27</v>
      </c>
      <c r="D48" s="6">
        <v>8987.8977500000001</v>
      </c>
      <c r="E48" s="6"/>
      <c r="F48" s="6"/>
      <c r="G48" s="6"/>
      <c r="H48" s="6"/>
      <c r="I48" s="6"/>
      <c r="J48" s="6"/>
      <c r="K48" s="6">
        <v>8016.5164999999997</v>
      </c>
      <c r="L48" s="6">
        <v>7568.7560000000003</v>
      </c>
      <c r="M48" s="6">
        <v>5351.1371207980001</v>
      </c>
      <c r="N48" s="6">
        <v>5321.1531509910001</v>
      </c>
      <c r="O48" s="6"/>
      <c r="P48" s="6"/>
      <c r="Q48" s="6">
        <v>5494.9694801937503</v>
      </c>
      <c r="R48" s="6">
        <v>5267.5962425155003</v>
      </c>
      <c r="S48" s="6">
        <v>5279.3321469842504</v>
      </c>
      <c r="T48" s="6">
        <v>5262.6726181007498</v>
      </c>
      <c r="U48" s="6">
        <v>7855.4325674922502</v>
      </c>
      <c r="V48" s="6">
        <v>8784.2846512675005</v>
      </c>
      <c r="W48" s="6">
        <v>8939.1882276215001</v>
      </c>
      <c r="X48" s="6">
        <v>11726.8845</v>
      </c>
      <c r="Y48" s="6">
        <v>12154.29225</v>
      </c>
      <c r="Z48" s="6"/>
      <c r="AA48" s="7"/>
    </row>
    <row r="49" spans="1:27" x14ac:dyDescent="0.25">
      <c r="A49" s="1"/>
      <c r="B49" s="60"/>
      <c r="C49" s="5" t="s">
        <v>28</v>
      </c>
      <c r="D49" s="6"/>
      <c r="E49" s="6">
        <v>3206.4832500000002</v>
      </c>
      <c r="F49" s="6">
        <v>1899.59</v>
      </c>
      <c r="G49" s="6">
        <v>1773.15625</v>
      </c>
      <c r="H49" s="6">
        <v>1696.0625</v>
      </c>
      <c r="I49" s="6">
        <v>2613.7047787747501</v>
      </c>
      <c r="J49" s="6">
        <v>2479.3803884827498</v>
      </c>
      <c r="K49" s="6"/>
      <c r="L49" s="6"/>
      <c r="M49" s="6"/>
      <c r="N49" s="6"/>
      <c r="O49" s="6">
        <v>-2281.9749999999999</v>
      </c>
      <c r="P49" s="6">
        <v>-2453.4315000000001</v>
      </c>
      <c r="Q49" s="6"/>
      <c r="R49" s="6"/>
      <c r="S49" s="6"/>
      <c r="T49" s="6"/>
      <c r="U49" s="6"/>
      <c r="V49" s="6"/>
      <c r="W49" s="6"/>
      <c r="X49" s="6"/>
      <c r="Y49" s="6"/>
      <c r="Z49" s="6">
        <v>3854.6875</v>
      </c>
      <c r="AA49" s="7">
        <v>3579.0002500000001</v>
      </c>
    </row>
    <row r="50" spans="1:27" x14ac:dyDescent="0.25">
      <c r="A50" s="1"/>
      <c r="B50" s="60"/>
      <c r="C50" s="5" t="s">
        <v>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45851</v>
      </c>
      <c r="C52" s="5" t="s">
        <v>27</v>
      </c>
      <c r="D52" s="6"/>
      <c r="E52" s="6"/>
      <c r="F52" s="6"/>
      <c r="G52" s="6"/>
      <c r="H52" s="6"/>
      <c r="I52" s="6">
        <v>9017.5017499999994</v>
      </c>
      <c r="J52" s="6">
        <v>8553.7057499999992</v>
      </c>
      <c r="K52" s="6">
        <v>8375.4650000000001</v>
      </c>
      <c r="L52" s="6"/>
      <c r="M52" s="6">
        <v>5735.7749999999996</v>
      </c>
      <c r="N52" s="6"/>
      <c r="O52" s="6"/>
      <c r="P52" s="6"/>
      <c r="Q52" s="6"/>
      <c r="R52" s="6"/>
      <c r="S52" s="6"/>
      <c r="T52" s="6"/>
      <c r="U52" s="6">
        <v>6321.6875</v>
      </c>
      <c r="V52" s="6">
        <v>9033.4521681040005</v>
      </c>
      <c r="W52" s="6">
        <v>9792.2536168520001</v>
      </c>
      <c r="X52" s="6">
        <v>10289.968829726749</v>
      </c>
      <c r="Y52" s="6">
        <v>10591.53355226</v>
      </c>
      <c r="Z52" s="6">
        <v>10857.629276483</v>
      </c>
      <c r="AA52" s="7">
        <v>9937.7471121952494</v>
      </c>
    </row>
    <row r="53" spans="1:27" x14ac:dyDescent="0.25">
      <c r="A53" s="1"/>
      <c r="B53" s="60"/>
      <c r="C53" s="5" t="s">
        <v>28</v>
      </c>
      <c r="D53" s="6">
        <v>3308.3031149987501</v>
      </c>
      <c r="E53" s="6"/>
      <c r="F53" s="6"/>
      <c r="G53" s="6"/>
      <c r="H53" s="6"/>
      <c r="I53" s="6"/>
      <c r="J53" s="6"/>
      <c r="K53" s="6"/>
      <c r="L53" s="6">
        <v>2293.6932499999998</v>
      </c>
      <c r="M53" s="6"/>
      <c r="N53" s="6">
        <v>-2203.0309999999999</v>
      </c>
      <c r="O53" s="6">
        <v>-2463.9162500000002</v>
      </c>
      <c r="P53" s="6">
        <v>-2467</v>
      </c>
      <c r="Q53" s="6">
        <v>-2467</v>
      </c>
      <c r="R53" s="6">
        <v>-2467</v>
      </c>
      <c r="S53" s="6">
        <v>-2467</v>
      </c>
      <c r="T53" s="6">
        <v>-2328.848</v>
      </c>
      <c r="U53" s="6"/>
      <c r="V53" s="6"/>
      <c r="W53" s="6"/>
      <c r="X53" s="6"/>
      <c r="Y53" s="6"/>
      <c r="Z53" s="6"/>
      <c r="AA53" s="7"/>
    </row>
    <row r="54" spans="1:27" x14ac:dyDescent="0.25">
      <c r="A54" s="1"/>
      <c r="B54" s="60"/>
      <c r="C54" s="5" t="s">
        <v>29</v>
      </c>
      <c r="D54" s="6"/>
      <c r="E54" s="6">
        <v>3310.4056249999999</v>
      </c>
      <c r="F54" s="6">
        <v>3262.6075000000001</v>
      </c>
      <c r="G54" s="6">
        <v>3209.2586249999999</v>
      </c>
      <c r="H54" s="6">
        <v>3117.9796249999999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x14ac:dyDescent="0.25">
      <c r="A55" s="1"/>
      <c r="B55" s="61"/>
      <c r="C55" s="8" t="s">
        <v>30</v>
      </c>
      <c r="D55" s="9"/>
      <c r="E55" s="9">
        <v>9931.2168750000001</v>
      </c>
      <c r="F55" s="9">
        <v>9787.8225000000002</v>
      </c>
      <c r="G55" s="9">
        <v>9627.7758749999994</v>
      </c>
      <c r="H55" s="9">
        <v>9353.9388749999998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45852</v>
      </c>
      <c r="C56" s="5" t="s">
        <v>27</v>
      </c>
      <c r="D56" s="6">
        <v>9708.1237441697504</v>
      </c>
      <c r="E56" s="6">
        <v>8145.8083595455</v>
      </c>
      <c r="F56" s="6">
        <v>7645.0073595454996</v>
      </c>
      <c r="G56" s="6"/>
      <c r="H56" s="6"/>
      <c r="I56" s="6"/>
      <c r="J56" s="6">
        <v>10795.592000000001</v>
      </c>
      <c r="K56" s="6"/>
      <c r="L56" s="6">
        <v>9422.7065000000002</v>
      </c>
      <c r="M56" s="6"/>
      <c r="N56" s="6">
        <v>7262.2312499999998</v>
      </c>
      <c r="O56" s="6"/>
      <c r="P56" s="6"/>
      <c r="Q56" s="6">
        <v>6071.9037500000004</v>
      </c>
      <c r="R56" s="6">
        <v>5416.9827643890003</v>
      </c>
      <c r="S56" s="6">
        <v>6174.2427544432503</v>
      </c>
      <c r="T56" s="6">
        <v>8653.040351181</v>
      </c>
      <c r="U56" s="6">
        <v>9879.7705923390004</v>
      </c>
      <c r="V56" s="6">
        <v>10953.506125530001</v>
      </c>
      <c r="W56" s="6">
        <v>14810.375809763251</v>
      </c>
      <c r="X56" s="6">
        <v>19516.033740479499</v>
      </c>
      <c r="Y56" s="6">
        <v>15607.026060089751</v>
      </c>
      <c r="Z56" s="6">
        <v>10896.476548821751</v>
      </c>
      <c r="AA56" s="7">
        <v>9917.5128472712495</v>
      </c>
    </row>
    <row r="57" spans="1:27" x14ac:dyDescent="0.25">
      <c r="A57" s="1"/>
      <c r="B57" s="60"/>
      <c r="C57" s="5" t="s">
        <v>28</v>
      </c>
      <c r="D57" s="6"/>
      <c r="E57" s="6"/>
      <c r="F57" s="6"/>
      <c r="G57" s="6"/>
      <c r="H57" s="6"/>
      <c r="I57" s="6">
        <v>3274.9425000000001</v>
      </c>
      <c r="J57" s="6"/>
      <c r="K57" s="6">
        <v>3613.5382500000001</v>
      </c>
      <c r="L57" s="6"/>
      <c r="M57" s="6">
        <v>2646.4742500000002</v>
      </c>
      <c r="N57" s="6"/>
      <c r="O57" s="6">
        <v>2340.5662499999999</v>
      </c>
      <c r="P57" s="6">
        <v>2241.2694999999999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/>
      <c r="G58" s="6">
        <v>2818.2391250000001</v>
      </c>
      <c r="H58" s="6">
        <v>2905.200875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x14ac:dyDescent="0.25">
      <c r="A59" s="1"/>
      <c r="B59" s="61"/>
      <c r="C59" s="8" t="s">
        <v>30</v>
      </c>
      <c r="D59" s="9"/>
      <c r="E59" s="9"/>
      <c r="F59" s="9"/>
      <c r="G59" s="9">
        <v>8454.7173750000002</v>
      </c>
      <c r="H59" s="9">
        <v>8715.6026249999995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45853</v>
      </c>
      <c r="C60" s="5" t="s">
        <v>27</v>
      </c>
      <c r="D60" s="6">
        <v>9419.6615666497</v>
      </c>
      <c r="E60" s="6">
        <v>8545.3544675778903</v>
      </c>
      <c r="F60" s="6">
        <v>7722.9410228117249</v>
      </c>
      <c r="G60" s="6">
        <v>7396.6694782334653</v>
      </c>
      <c r="H60" s="6">
        <v>7302.0185682593201</v>
      </c>
      <c r="I60" s="6">
        <v>7820.5883425476204</v>
      </c>
      <c r="J60" s="6">
        <v>9224.1686638738847</v>
      </c>
      <c r="K60" s="6">
        <v>9426.5909417317907</v>
      </c>
      <c r="L60" s="6">
        <v>8507.8071240000008</v>
      </c>
      <c r="M60" s="6">
        <v>8255.2416200000007</v>
      </c>
      <c r="N60" s="6">
        <v>6816.678825</v>
      </c>
      <c r="O60" s="6">
        <v>5817.1459100000002</v>
      </c>
      <c r="P60" s="6">
        <v>5734.5195000000003</v>
      </c>
      <c r="Q60" s="6">
        <v>5734.5195000000003</v>
      </c>
      <c r="R60" s="6">
        <v>5287.7567117132703</v>
      </c>
      <c r="S60" s="6">
        <v>7208.2746058413104</v>
      </c>
      <c r="T60" s="6">
        <v>9035.6340023947705</v>
      </c>
      <c r="U60" s="6">
        <v>10411.253372074991</v>
      </c>
      <c r="V60" s="6">
        <v>10732.746323055449</v>
      </c>
      <c r="W60" s="6">
        <v>13263.467787602331</v>
      </c>
      <c r="X60" s="6">
        <v>14246.107322412239</v>
      </c>
      <c r="Y60" s="6">
        <v>12330.870222735521</v>
      </c>
      <c r="Z60" s="6">
        <v>10241.062705321139</v>
      </c>
      <c r="AA60" s="7">
        <v>9267.9673070503559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45854</v>
      </c>
      <c r="C64" s="5" t="s">
        <v>27</v>
      </c>
      <c r="D64" s="6">
        <v>8049.4886930045122</v>
      </c>
      <c r="E64" s="6"/>
      <c r="F64" s="6"/>
      <c r="G64" s="6"/>
      <c r="H64" s="6"/>
      <c r="I64" s="6">
        <v>7994.2578949999997</v>
      </c>
      <c r="J64" s="6">
        <v>9679.4338939999998</v>
      </c>
      <c r="K64" s="6">
        <v>10297.886703</v>
      </c>
      <c r="L64" s="6">
        <v>10195.530605</v>
      </c>
      <c r="M64" s="6"/>
      <c r="N64" s="6"/>
      <c r="O64" s="6"/>
      <c r="P64" s="6"/>
      <c r="Q64" s="6">
        <v>8393.8166390000006</v>
      </c>
      <c r="R64" s="6">
        <v>8810.0236640000003</v>
      </c>
      <c r="S64" s="6">
        <v>9593.1094740000008</v>
      </c>
      <c r="T64" s="6">
        <v>10011.166308</v>
      </c>
      <c r="U64" s="6">
        <v>9737.3072163035631</v>
      </c>
      <c r="V64" s="6">
        <v>10435.521894562544</v>
      </c>
      <c r="W64" s="6">
        <v>11883.717010913737</v>
      </c>
      <c r="X64" s="6"/>
      <c r="Y64" s="6"/>
      <c r="Z64" s="6"/>
      <c r="AA64" s="7"/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>
        <v>3113.8451500000001</v>
      </c>
      <c r="N65" s="6">
        <v>2704.4022204474081</v>
      </c>
      <c r="O65" s="6">
        <v>1682.7218573997</v>
      </c>
      <c r="P65" s="6">
        <v>2082.1489887225562</v>
      </c>
      <c r="Q65" s="6"/>
      <c r="R65" s="6"/>
      <c r="S65" s="6"/>
      <c r="T65" s="6"/>
      <c r="U65" s="6"/>
      <c r="V65" s="6"/>
      <c r="W65" s="6"/>
      <c r="X65" s="6">
        <v>4926.0413669999998</v>
      </c>
      <c r="Y65" s="6">
        <v>4564.0954060000004</v>
      </c>
      <c r="Z65" s="6">
        <v>4563.478803</v>
      </c>
      <c r="AA65" s="7">
        <v>3864.2510010000001</v>
      </c>
    </row>
    <row r="66" spans="1:27" x14ac:dyDescent="0.25">
      <c r="A66" s="1"/>
      <c r="B66" s="60"/>
      <c r="C66" s="5" t="s">
        <v>29</v>
      </c>
      <c r="D66" s="6"/>
      <c r="E66" s="6">
        <v>2799.9942230000001</v>
      </c>
      <c r="F66" s="6">
        <v>2583.2582685000002</v>
      </c>
      <c r="G66" s="6">
        <v>2472.8863314999999</v>
      </c>
      <c r="H66" s="6">
        <v>2485.8349945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x14ac:dyDescent="0.25">
      <c r="A67" s="1"/>
      <c r="B67" s="61"/>
      <c r="C67" s="8" t="s">
        <v>30</v>
      </c>
      <c r="D67" s="9"/>
      <c r="E67" s="9">
        <v>8399.9826690000009</v>
      </c>
      <c r="F67" s="9">
        <v>7749.7748055000002</v>
      </c>
      <c r="G67" s="9">
        <v>7418.6589944999996</v>
      </c>
      <c r="H67" s="9">
        <v>7457.5049835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45855</v>
      </c>
      <c r="C68" s="5" t="s">
        <v>27</v>
      </c>
      <c r="D68" s="6"/>
      <c r="E68" s="6"/>
      <c r="F68" s="6"/>
      <c r="G68" s="6"/>
      <c r="H68" s="6"/>
      <c r="I68" s="6"/>
      <c r="J68" s="6"/>
      <c r="K68" s="6">
        <v>10930.296780000001</v>
      </c>
      <c r="L68" s="6"/>
      <c r="M68" s="6">
        <v>8609.2269899999992</v>
      </c>
      <c r="N68" s="6">
        <v>7860.1965</v>
      </c>
      <c r="O68" s="6">
        <v>7127.1946459999999</v>
      </c>
      <c r="P68" s="6">
        <v>5975.6453500908319</v>
      </c>
      <c r="Q68" s="6">
        <v>5324.5943511356963</v>
      </c>
      <c r="R68" s="6">
        <v>5313.2000358237583</v>
      </c>
      <c r="S68" s="6">
        <v>5711.7664562810542</v>
      </c>
      <c r="T68" s="6">
        <v>8579.6389540352393</v>
      </c>
      <c r="U68" s="6">
        <v>8866.0019713740548</v>
      </c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>
        <v>2611.0690063685761</v>
      </c>
      <c r="E69" s="6">
        <v>1885.90062974885</v>
      </c>
      <c r="F69" s="6">
        <v>1730.716781962584</v>
      </c>
      <c r="G69" s="6">
        <v>1716.5376039625839</v>
      </c>
      <c r="H69" s="6">
        <v>1731.3332679625839</v>
      </c>
      <c r="I69" s="6">
        <v>1806.5445599625839</v>
      </c>
      <c r="J69" s="6">
        <v>2116.6370179625842</v>
      </c>
      <c r="K69" s="6"/>
      <c r="L69" s="6">
        <v>1973.529391749604</v>
      </c>
      <c r="M69" s="6"/>
      <c r="N69" s="6"/>
      <c r="O69" s="6"/>
      <c r="P69" s="6"/>
      <c r="Q69" s="6"/>
      <c r="R69" s="6"/>
      <c r="S69" s="6"/>
      <c r="T69" s="6"/>
      <c r="U69" s="6"/>
      <c r="V69" s="6">
        <v>2907.5857386215639</v>
      </c>
      <c r="W69" s="6">
        <v>2909.6066980948758</v>
      </c>
      <c r="X69" s="6">
        <v>3085.4237398580958</v>
      </c>
      <c r="Y69" s="6">
        <v>2717.6865605360899</v>
      </c>
      <c r="Z69" s="6">
        <v>2528.2700305729882</v>
      </c>
      <c r="AA69" s="7">
        <v>2119.8076603278382</v>
      </c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9">
        <v>45856</v>
      </c>
      <c r="C72" s="5" t="s">
        <v>27</v>
      </c>
      <c r="D72" s="6"/>
      <c r="E72" s="6"/>
      <c r="F72" s="6"/>
      <c r="G72" s="6"/>
      <c r="H72" s="6"/>
      <c r="I72" s="6"/>
      <c r="J72" s="6">
        <v>10765.445234000001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>
        <v>9879.5246750000006</v>
      </c>
      <c r="V72" s="6"/>
      <c r="W72" s="6">
        <v>13264.148105</v>
      </c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>
        <v>2021.691857512551</v>
      </c>
      <c r="E73" s="6"/>
      <c r="F73" s="6">
        <v>1806.3655100000001</v>
      </c>
      <c r="G73" s="6">
        <v>1789.103314</v>
      </c>
      <c r="H73" s="6">
        <v>1808.215031</v>
      </c>
      <c r="I73" s="6">
        <v>1980.8369909999999</v>
      </c>
      <c r="J73" s="6"/>
      <c r="K73" s="6"/>
      <c r="L73" s="6"/>
      <c r="M73" s="6">
        <v>3014.7192300000002</v>
      </c>
      <c r="N73" s="6">
        <v>1870.6044956536491</v>
      </c>
      <c r="O73" s="6">
        <v>1738.4680836478501</v>
      </c>
      <c r="P73" s="6">
        <v>1709.1137390780741</v>
      </c>
      <c r="Q73" s="6">
        <v>1560.3631304828491</v>
      </c>
      <c r="R73" s="6">
        <v>1521.6341854031291</v>
      </c>
      <c r="S73" s="6">
        <v>1547.5049731985871</v>
      </c>
      <c r="T73" s="6">
        <v>2004.520763984955</v>
      </c>
      <c r="U73" s="6"/>
      <c r="V73" s="6">
        <v>3997.431388</v>
      </c>
      <c r="W73" s="6"/>
      <c r="X73" s="6">
        <v>5274.2173849999999</v>
      </c>
      <c r="Y73" s="6">
        <v>5181.124828</v>
      </c>
      <c r="Z73" s="6">
        <v>4111.4851829999998</v>
      </c>
      <c r="AA73" s="7">
        <v>3909.8873939999999</v>
      </c>
    </row>
    <row r="74" spans="1:27" x14ac:dyDescent="0.25">
      <c r="A74" s="1"/>
      <c r="B74" s="60"/>
      <c r="C74" s="5" t="s">
        <v>29</v>
      </c>
      <c r="D74" s="6"/>
      <c r="E74" s="6">
        <v>3074.5204090000002</v>
      </c>
      <c r="F74" s="6"/>
      <c r="G74" s="6"/>
      <c r="H74" s="6"/>
      <c r="I74" s="6"/>
      <c r="J74" s="6"/>
      <c r="K74" s="6">
        <v>3550.4638129999998</v>
      </c>
      <c r="L74" s="6">
        <v>3373.8345574999998</v>
      </c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x14ac:dyDescent="0.25">
      <c r="A75" s="1"/>
      <c r="B75" s="61"/>
      <c r="C75" s="8" t="s">
        <v>30</v>
      </c>
      <c r="D75" s="9"/>
      <c r="E75" s="9">
        <v>9223.5612270000001</v>
      </c>
      <c r="F75" s="9"/>
      <c r="G75" s="9"/>
      <c r="H75" s="9"/>
      <c r="I75" s="9"/>
      <c r="J75" s="9"/>
      <c r="K75" s="9">
        <v>10651.391439000001</v>
      </c>
      <c r="L75" s="9">
        <v>10121.503672500001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45857</v>
      </c>
      <c r="C76" s="5" t="s">
        <v>27</v>
      </c>
      <c r="D76" s="6"/>
      <c r="E76" s="6"/>
      <c r="F76" s="6"/>
      <c r="G76" s="6"/>
      <c r="H76" s="6"/>
      <c r="I76" s="6">
        <v>9408.7575030000007</v>
      </c>
      <c r="J76" s="6">
        <v>8755.2431230000002</v>
      </c>
      <c r="K76" s="6">
        <v>7795.9333349999997</v>
      </c>
      <c r="L76" s="6">
        <v>7105.4275749999997</v>
      </c>
      <c r="M76" s="6">
        <v>5733.6638999999996</v>
      </c>
      <c r="N76" s="6"/>
      <c r="O76" s="6"/>
      <c r="P76" s="6"/>
      <c r="Q76" s="6">
        <v>5733.6638999999996</v>
      </c>
      <c r="R76" s="6">
        <v>5733.6638999999996</v>
      </c>
      <c r="S76" s="6">
        <v>5733.6638999999996</v>
      </c>
      <c r="T76" s="6"/>
      <c r="U76" s="6">
        <v>9310.7303460000003</v>
      </c>
      <c r="V76" s="6"/>
      <c r="W76" s="6">
        <v>13116.526825000001</v>
      </c>
      <c r="X76" s="6">
        <v>13779.289049999999</v>
      </c>
      <c r="Y76" s="6">
        <v>15891.496848000001</v>
      </c>
      <c r="Z76" s="6"/>
      <c r="AA76" s="7">
        <v>12191.742324999999</v>
      </c>
    </row>
    <row r="77" spans="1:27" x14ac:dyDescent="0.25">
      <c r="A77" s="1"/>
      <c r="B77" s="60"/>
      <c r="C77" s="5" t="s">
        <v>28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>
        <v>-1849.569</v>
      </c>
      <c r="O77" s="6">
        <v>-2426.0180049999999</v>
      </c>
      <c r="P77" s="6">
        <v>-2466.0920000000001</v>
      </c>
      <c r="Q77" s="6"/>
      <c r="R77" s="6"/>
      <c r="S77" s="6"/>
      <c r="T77" s="6">
        <v>1836.5092709728981</v>
      </c>
      <c r="U77" s="6"/>
      <c r="V77" s="6">
        <v>3884.0949000000001</v>
      </c>
      <c r="W77" s="6"/>
      <c r="X77" s="6"/>
      <c r="Y77" s="6"/>
      <c r="Z77" s="6">
        <v>4315.6610000000001</v>
      </c>
      <c r="AA77" s="7"/>
    </row>
    <row r="78" spans="1:27" x14ac:dyDescent="0.25">
      <c r="A78" s="1"/>
      <c r="B78" s="60"/>
      <c r="C78" s="5" t="s">
        <v>29</v>
      </c>
      <c r="D78" s="6">
        <v>4000.3094854999999</v>
      </c>
      <c r="E78" s="6">
        <v>3432.800064</v>
      </c>
      <c r="F78" s="6">
        <v>3366.5238414999999</v>
      </c>
      <c r="G78" s="6">
        <v>3372.0725484999998</v>
      </c>
      <c r="H78" s="6">
        <v>3049.3227579999998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x14ac:dyDescent="0.25">
      <c r="A79" s="1"/>
      <c r="B79" s="61"/>
      <c r="C79" s="8" t="s">
        <v>30</v>
      </c>
      <c r="D79" s="9">
        <v>12000.9284565</v>
      </c>
      <c r="E79" s="9">
        <v>10298.400191999999</v>
      </c>
      <c r="F79" s="9">
        <v>10099.571524499999</v>
      </c>
      <c r="G79" s="9">
        <v>10116.217645500001</v>
      </c>
      <c r="H79" s="9">
        <v>9147.9682740000007</v>
      </c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45858</v>
      </c>
      <c r="C80" s="5" t="s">
        <v>27</v>
      </c>
      <c r="D80" s="6"/>
      <c r="E80" s="6">
        <v>8734.2813409999999</v>
      </c>
      <c r="F80" s="6">
        <v>7435.8839029999999</v>
      </c>
      <c r="G80" s="6">
        <v>8128.8557549999996</v>
      </c>
      <c r="H80" s="6"/>
      <c r="I80" s="6">
        <v>9080.7672669999993</v>
      </c>
      <c r="J80" s="6">
        <v>8715.1691279999995</v>
      </c>
      <c r="K80" s="6">
        <v>6940.8159340000002</v>
      </c>
      <c r="L80" s="6"/>
      <c r="M80" s="6"/>
      <c r="N80" s="6"/>
      <c r="O80" s="6">
        <v>5435.0355718749997</v>
      </c>
      <c r="P80" s="6">
        <v>4969.1753799999997</v>
      </c>
      <c r="Q80" s="6">
        <v>5060.4023234518108</v>
      </c>
      <c r="R80" s="6"/>
      <c r="S80" s="6"/>
      <c r="T80" s="6">
        <v>6537.6098920000004</v>
      </c>
      <c r="U80" s="6">
        <v>9078.9176979999993</v>
      </c>
      <c r="V80" s="6">
        <v>10029.204813695291</v>
      </c>
      <c r="W80" s="6"/>
      <c r="X80" s="6">
        <v>13103.579841999999</v>
      </c>
      <c r="Y80" s="6"/>
      <c r="Z80" s="6"/>
      <c r="AA80" s="7">
        <v>10771.273332999999</v>
      </c>
    </row>
    <row r="81" spans="1:27" x14ac:dyDescent="0.25">
      <c r="A81" s="1"/>
      <c r="B81" s="60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>
        <v>1903.4303339908111</v>
      </c>
      <c r="M81" s="6">
        <v>-128.853307</v>
      </c>
      <c r="N81" s="6">
        <v>-2009.8649800000001</v>
      </c>
      <c r="O81" s="6"/>
      <c r="P81" s="6"/>
      <c r="Q81" s="6"/>
      <c r="R81" s="6">
        <v>-2466.0920000000001</v>
      </c>
      <c r="S81" s="6">
        <v>-1960.54314</v>
      </c>
      <c r="T81" s="6"/>
      <c r="U81" s="6"/>
      <c r="V81" s="6"/>
      <c r="W81" s="6">
        <v>4091.2466279999999</v>
      </c>
      <c r="X81" s="6"/>
      <c r="Y81" s="6">
        <v>4270.6548210000001</v>
      </c>
      <c r="Z81" s="6">
        <v>4006.7829769999998</v>
      </c>
      <c r="AA81" s="7"/>
    </row>
    <row r="82" spans="1:27" x14ac:dyDescent="0.25">
      <c r="A82" s="1"/>
      <c r="B82" s="60"/>
      <c r="C82" s="5" t="s">
        <v>29</v>
      </c>
      <c r="D82" s="6">
        <v>3349.2611975</v>
      </c>
      <c r="E82" s="6"/>
      <c r="F82" s="6"/>
      <c r="G82" s="6"/>
      <c r="H82" s="6">
        <v>3035.4509905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x14ac:dyDescent="0.25">
      <c r="A83" s="1"/>
      <c r="B83" s="61"/>
      <c r="C83" s="8" t="s">
        <v>30</v>
      </c>
      <c r="D83" s="9">
        <v>10047.7835925</v>
      </c>
      <c r="E83" s="9"/>
      <c r="F83" s="9"/>
      <c r="G83" s="9"/>
      <c r="H83" s="9">
        <v>9106.3529715000004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45859</v>
      </c>
      <c r="C84" s="5" t="s">
        <v>27</v>
      </c>
      <c r="D84" s="6"/>
      <c r="E84" s="6"/>
      <c r="F84" s="6"/>
      <c r="G84" s="6"/>
      <c r="H84" s="6"/>
      <c r="I84" s="6">
        <v>7942.857810908321</v>
      </c>
      <c r="J84" s="6">
        <v>9775.6302311693089</v>
      </c>
      <c r="K84" s="6">
        <v>9777.2256484269274</v>
      </c>
      <c r="L84" s="6">
        <v>9976.3167925793787</v>
      </c>
      <c r="M84" s="6"/>
      <c r="N84" s="6"/>
      <c r="O84" s="6"/>
      <c r="P84" s="6"/>
      <c r="Q84" s="6">
        <v>7884.7126470000003</v>
      </c>
      <c r="R84" s="6">
        <v>7316.8949640000001</v>
      </c>
      <c r="S84" s="6">
        <v>7484.5892199999998</v>
      </c>
      <c r="T84" s="6">
        <v>9121.3661468708488</v>
      </c>
      <c r="U84" s="6">
        <v>8732.5951179192816</v>
      </c>
      <c r="V84" s="6">
        <v>13040.687068130896</v>
      </c>
      <c r="W84" s="6">
        <v>16980.120506026258</v>
      </c>
      <c r="X84" s="6">
        <v>15444.68308180524</v>
      </c>
      <c r="Y84" s="6">
        <v>12145.051985805239</v>
      </c>
      <c r="Z84" s="6">
        <v>11593.098491999999</v>
      </c>
      <c r="AA84" s="7">
        <v>9791.0017630000002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>
        <v>3041.9244819999999</v>
      </c>
      <c r="N85" s="6">
        <v>2779.9022070000001</v>
      </c>
      <c r="O85" s="6">
        <v>1638.101611</v>
      </c>
      <c r="P85" s="6">
        <v>1589.3962939999999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60"/>
      <c r="C86" s="5" t="s">
        <v>29</v>
      </c>
      <c r="D86" s="6">
        <v>3053.6384189999999</v>
      </c>
      <c r="E86" s="6">
        <v>2707.7690160000002</v>
      </c>
      <c r="F86" s="6">
        <v>2571.517433</v>
      </c>
      <c r="G86" s="6">
        <v>2561.653065</v>
      </c>
      <c r="H86" s="6">
        <v>2743.2190885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x14ac:dyDescent="0.25">
      <c r="A87" s="1"/>
      <c r="B87" s="61"/>
      <c r="C87" s="8" t="s">
        <v>30</v>
      </c>
      <c r="D87" s="9">
        <v>9160.9152570000006</v>
      </c>
      <c r="E87" s="9">
        <v>8123.3070479999997</v>
      </c>
      <c r="F87" s="9">
        <v>7714.5522989999999</v>
      </c>
      <c r="G87" s="9">
        <v>7684.9591950000004</v>
      </c>
      <c r="H87" s="9">
        <v>8229.6572655</v>
      </c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45860</v>
      </c>
      <c r="C88" s="5" t="s">
        <v>27</v>
      </c>
      <c r="D88" s="6">
        <v>9596.9059799999995</v>
      </c>
      <c r="E88" s="6"/>
      <c r="F88" s="6"/>
      <c r="G88" s="6"/>
      <c r="H88" s="6"/>
      <c r="I88" s="6">
        <v>9062.991</v>
      </c>
      <c r="J88" s="6">
        <v>9534.7462428954605</v>
      </c>
      <c r="K88" s="6">
        <v>9099.4140849841497</v>
      </c>
      <c r="L88" s="6">
        <v>8322.1341471598807</v>
      </c>
      <c r="M88" s="6">
        <v>8698.0052400000004</v>
      </c>
      <c r="N88" s="6">
        <v>7764.5788199999997</v>
      </c>
      <c r="O88" s="6">
        <v>5933.5272396079799</v>
      </c>
      <c r="P88" s="6">
        <v>5269.8350682484797</v>
      </c>
      <c r="Q88" s="6">
        <v>5256.0675193113602</v>
      </c>
      <c r="R88" s="6">
        <v>5272.9109166895196</v>
      </c>
      <c r="S88" s="6">
        <v>6227.3535194665501</v>
      </c>
      <c r="T88" s="6">
        <v>9286.1748599999992</v>
      </c>
      <c r="U88" s="6">
        <v>10190.23531984104</v>
      </c>
      <c r="V88" s="6">
        <v>14126.07043617423</v>
      </c>
      <c r="W88" s="6">
        <v>15734.896112248831</v>
      </c>
      <c r="X88" s="6">
        <v>17532.40732992483</v>
      </c>
      <c r="Y88" s="6">
        <v>13368.46930548405</v>
      </c>
      <c r="Z88" s="6">
        <v>11791.08854969043</v>
      </c>
      <c r="AA88" s="7">
        <v>9868.8680856897608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>
        <v>2836.038</v>
      </c>
      <c r="F90" s="6">
        <v>2706.874965</v>
      </c>
      <c r="G90" s="6">
        <v>2649.8459400000002</v>
      </c>
      <c r="H90" s="6">
        <v>2724.7543350000001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x14ac:dyDescent="0.25">
      <c r="A91" s="1"/>
      <c r="B91" s="61"/>
      <c r="C91" s="8" t="s">
        <v>30</v>
      </c>
      <c r="D91" s="9"/>
      <c r="E91" s="9">
        <v>8508.1139999999996</v>
      </c>
      <c r="F91" s="9">
        <v>8120.6248949999999</v>
      </c>
      <c r="G91" s="9">
        <v>7949.5378199999996</v>
      </c>
      <c r="H91" s="9">
        <v>8174.2630049999998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45861</v>
      </c>
      <c r="C92" s="5" t="s">
        <v>27</v>
      </c>
      <c r="D92" s="6">
        <v>10344.608475382711</v>
      </c>
      <c r="E92" s="6">
        <v>9302.8351633394504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>
        <v>7493.6790499999997</v>
      </c>
      <c r="T92" s="6">
        <v>10445.52893</v>
      </c>
      <c r="U92" s="6">
        <v>12488.02656</v>
      </c>
      <c r="V92" s="6">
        <v>18773.962520000001</v>
      </c>
      <c r="W92" s="6">
        <v>24085.777783067959</v>
      </c>
      <c r="X92" s="6">
        <v>26898.947810000001</v>
      </c>
      <c r="Y92" s="6">
        <v>19937.933400000002</v>
      </c>
      <c r="Z92" s="6">
        <v>16262.917289999999</v>
      </c>
      <c r="AA92" s="7">
        <v>11930.385829272889</v>
      </c>
    </row>
    <row r="93" spans="1:27" x14ac:dyDescent="0.25">
      <c r="A93" s="1"/>
      <c r="B93" s="60"/>
      <c r="C93" s="5" t="s">
        <v>28</v>
      </c>
      <c r="D93" s="6"/>
      <c r="E93" s="6"/>
      <c r="F93" s="6"/>
      <c r="G93" s="6"/>
      <c r="H93" s="6"/>
      <c r="I93" s="6">
        <v>3165.7788500000001</v>
      </c>
      <c r="J93" s="6">
        <v>3289.0808499999998</v>
      </c>
      <c r="K93" s="6">
        <v>3308.1926600000002</v>
      </c>
      <c r="L93" s="6">
        <v>2974.66075</v>
      </c>
      <c r="M93" s="6">
        <v>1797.0936753461399</v>
      </c>
      <c r="N93" s="6">
        <v>1581.4660988436699</v>
      </c>
      <c r="O93" s="6">
        <v>1545.89722269051</v>
      </c>
      <c r="P93" s="6">
        <v>1389.2710341704401</v>
      </c>
      <c r="Q93" s="6">
        <v>1413.93837607304</v>
      </c>
      <c r="R93" s="6">
        <v>2347.6700799999999</v>
      </c>
      <c r="S93" s="6"/>
      <c r="T93" s="6"/>
      <c r="U93" s="6"/>
      <c r="V93" s="6"/>
      <c r="W93" s="6"/>
      <c r="X93" s="6"/>
      <c r="Y93" s="6"/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>
        <v>3359.3629900000001</v>
      </c>
      <c r="G94" s="6">
        <v>3394.5040600000002</v>
      </c>
      <c r="H94" s="6">
        <v>3399.4361399999998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x14ac:dyDescent="0.25">
      <c r="A95" s="1"/>
      <c r="B95" s="61"/>
      <c r="C95" s="8" t="s">
        <v>30</v>
      </c>
      <c r="D95" s="9"/>
      <c r="E95" s="9"/>
      <c r="F95" s="9">
        <v>10078.088970000001</v>
      </c>
      <c r="G95" s="9">
        <v>10183.51218</v>
      </c>
      <c r="H95" s="9">
        <v>10198.308419999999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45862</v>
      </c>
      <c r="C96" s="5" t="s">
        <v>27</v>
      </c>
      <c r="D96" s="6">
        <v>9744.1235134507606</v>
      </c>
      <c r="E96" s="6">
        <v>8346.5406834507594</v>
      </c>
      <c r="F96" s="6"/>
      <c r="G96" s="6"/>
      <c r="H96" s="6"/>
      <c r="I96" s="6"/>
      <c r="J96" s="6"/>
      <c r="K96" s="6"/>
      <c r="L96" s="6"/>
      <c r="M96" s="6">
        <v>8927.3916900000004</v>
      </c>
      <c r="N96" s="6"/>
      <c r="O96" s="6">
        <v>7907.7172300000002</v>
      </c>
      <c r="P96" s="6">
        <v>7701.19308</v>
      </c>
      <c r="Q96" s="6">
        <v>8222.7436199999993</v>
      </c>
      <c r="R96" s="6">
        <v>8495.8486900000007</v>
      </c>
      <c r="S96" s="6">
        <v>8849.07150268855</v>
      </c>
      <c r="T96" s="6">
        <v>9195.84181354475</v>
      </c>
      <c r="U96" s="6">
        <v>10686.237660000001</v>
      </c>
      <c r="V96" s="6">
        <v>18287.201695312131</v>
      </c>
      <c r="W96" s="6">
        <v>28854.06241542615</v>
      </c>
      <c r="X96" s="6">
        <v>31923.39141031068</v>
      </c>
      <c r="Y96" s="6">
        <v>17855.05866189619</v>
      </c>
      <c r="Z96" s="6">
        <v>14767.401459999999</v>
      </c>
      <c r="AA96" s="7">
        <v>9873.7355152561995</v>
      </c>
    </row>
    <row r="97" spans="1:27" x14ac:dyDescent="0.25">
      <c r="A97" s="1"/>
      <c r="B97" s="60"/>
      <c r="C97" s="5" t="s">
        <v>28</v>
      </c>
      <c r="D97" s="6"/>
      <c r="E97" s="6"/>
      <c r="F97" s="6"/>
      <c r="G97" s="6"/>
      <c r="H97" s="6"/>
      <c r="I97" s="6">
        <v>3267.3969999999999</v>
      </c>
      <c r="J97" s="6">
        <v>3408.57321</v>
      </c>
      <c r="K97" s="6">
        <v>3544.8175000000001</v>
      </c>
      <c r="L97" s="6">
        <v>2044.3295100360299</v>
      </c>
      <c r="M97" s="6"/>
      <c r="N97" s="6">
        <v>1684.4390522184401</v>
      </c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7"/>
    </row>
    <row r="98" spans="1:27" x14ac:dyDescent="0.25">
      <c r="A98" s="1"/>
      <c r="B98" s="60"/>
      <c r="C98" s="5" t="s">
        <v>29</v>
      </c>
      <c r="D98" s="6"/>
      <c r="E98" s="6"/>
      <c r="F98" s="6">
        <v>3051.3172549999999</v>
      </c>
      <c r="G98" s="6">
        <v>3000.1485849999999</v>
      </c>
      <c r="H98" s="6">
        <v>3017.7185500000001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x14ac:dyDescent="0.25">
      <c r="A99" s="1"/>
      <c r="B99" s="61"/>
      <c r="C99" s="8" t="s">
        <v>30</v>
      </c>
      <c r="D99" s="9"/>
      <c r="E99" s="9"/>
      <c r="F99" s="9">
        <v>9153.9517649999998</v>
      </c>
      <c r="G99" s="9">
        <v>9000.4457550000006</v>
      </c>
      <c r="H99" s="9">
        <v>9053.1556500000006</v>
      </c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45863</v>
      </c>
      <c r="C100" s="5" t="s">
        <v>27</v>
      </c>
      <c r="D100" s="6"/>
      <c r="E100" s="6"/>
      <c r="F100" s="6"/>
      <c r="G100" s="6"/>
      <c r="H100" s="6"/>
      <c r="I100" s="6">
        <v>9975.0815550000007</v>
      </c>
      <c r="J100" s="6">
        <v>10636.634340000001</v>
      </c>
      <c r="K100" s="6">
        <v>10396.181790000001</v>
      </c>
      <c r="L100" s="6">
        <v>10351.79055</v>
      </c>
      <c r="M100" s="6">
        <v>9194.5355849999996</v>
      </c>
      <c r="N100" s="6">
        <v>8962.7146649999995</v>
      </c>
      <c r="O100" s="6">
        <v>7468.9194989582547</v>
      </c>
      <c r="P100" s="6">
        <v>7232.9216456518652</v>
      </c>
      <c r="Q100" s="6">
        <v>7155.66393738018</v>
      </c>
      <c r="R100" s="6">
        <v>7296.2888016161251</v>
      </c>
      <c r="S100" s="6">
        <v>8402.9652755849256</v>
      </c>
      <c r="T100" s="6">
        <v>9413.7365939823449</v>
      </c>
      <c r="U100" s="6">
        <v>10729.199789066475</v>
      </c>
      <c r="V100" s="6">
        <v>20669.020520821112</v>
      </c>
      <c r="W100" s="6">
        <v>29826.320181284791</v>
      </c>
      <c r="X100" s="6">
        <v>33156.224806922371</v>
      </c>
      <c r="Y100" s="6">
        <v>13275.538791024464</v>
      </c>
      <c r="Z100" s="6">
        <v>14732.342774999999</v>
      </c>
      <c r="AA100" s="7">
        <v>9622.7701266928034</v>
      </c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7"/>
    </row>
    <row r="102" spans="1:27" x14ac:dyDescent="0.25">
      <c r="A102" s="1"/>
      <c r="B102" s="60"/>
      <c r="C102" s="5" t="s">
        <v>29</v>
      </c>
      <c r="D102" s="6">
        <v>3510.6072300000001</v>
      </c>
      <c r="E102" s="6">
        <v>3255.6658725000002</v>
      </c>
      <c r="F102" s="6">
        <v>3120.0259725000001</v>
      </c>
      <c r="G102" s="6">
        <v>3112.0108875000001</v>
      </c>
      <c r="H102" s="6">
        <v>3147.1539524999998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x14ac:dyDescent="0.25">
      <c r="A103" s="1"/>
      <c r="B103" s="61"/>
      <c r="C103" s="8" t="s">
        <v>30</v>
      </c>
      <c r="D103" s="9">
        <v>10531.821690000001</v>
      </c>
      <c r="E103" s="9">
        <v>9766.9976174999993</v>
      </c>
      <c r="F103" s="9">
        <v>9360.0779175000007</v>
      </c>
      <c r="G103" s="9">
        <v>9336.0326624999998</v>
      </c>
      <c r="H103" s="9">
        <v>9441.4618575000004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45864</v>
      </c>
      <c r="C104" s="5" t="s">
        <v>27</v>
      </c>
      <c r="D104" s="6">
        <v>10729.006355</v>
      </c>
      <c r="E104" s="6">
        <v>8637.2290589269796</v>
      </c>
      <c r="F104" s="6">
        <v>9713.2745839269792</v>
      </c>
      <c r="G104" s="6"/>
      <c r="H104" s="6"/>
      <c r="I104" s="6">
        <v>9393.9699299999993</v>
      </c>
      <c r="J104" s="6"/>
      <c r="K104" s="6"/>
      <c r="L104" s="6"/>
      <c r="M104" s="6"/>
      <c r="N104" s="6">
        <v>7619.8822650000002</v>
      </c>
      <c r="O104" s="6"/>
      <c r="P104" s="6">
        <v>6080.8905062499998</v>
      </c>
      <c r="Q104" s="6">
        <v>5568.4611955056853</v>
      </c>
      <c r="R104" s="6">
        <v>5547.6946188177999</v>
      </c>
      <c r="S104" s="6">
        <v>6255.0413318722149</v>
      </c>
      <c r="T104" s="6"/>
      <c r="U104" s="6">
        <v>12498.16086</v>
      </c>
      <c r="V104" s="6"/>
      <c r="W104" s="6"/>
      <c r="X104" s="6">
        <v>21779.284755000001</v>
      </c>
      <c r="Y104" s="6"/>
      <c r="Z104" s="6"/>
      <c r="AA104" s="7"/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>
        <v>3157.8390450000002</v>
      </c>
      <c r="K105" s="6">
        <v>2855.9956488144799</v>
      </c>
      <c r="L105" s="6">
        <v>1655.4862768722151</v>
      </c>
      <c r="M105" s="6">
        <v>2614.9699319331648</v>
      </c>
      <c r="N105" s="6"/>
      <c r="O105" s="6">
        <v>1442.3326549999999</v>
      </c>
      <c r="P105" s="6"/>
      <c r="Q105" s="6"/>
      <c r="R105" s="6"/>
      <c r="S105" s="6"/>
      <c r="T105" s="6">
        <v>1941.8151049999999</v>
      </c>
      <c r="U105" s="6"/>
      <c r="V105" s="6">
        <v>4637.1704</v>
      </c>
      <c r="W105" s="6">
        <v>5797.0796449999998</v>
      </c>
      <c r="X105" s="6"/>
      <c r="Y105" s="6">
        <v>5902.5259400000004</v>
      </c>
      <c r="Z105" s="6">
        <v>4053.8242300000002</v>
      </c>
      <c r="AA105" s="7">
        <v>2624.2512204723798</v>
      </c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>
        <v>3360.4069275000002</v>
      </c>
      <c r="H106" s="6">
        <v>3285.7928824999999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x14ac:dyDescent="0.25">
      <c r="A107" s="1"/>
      <c r="B107" s="61"/>
      <c r="C107" s="8" t="s">
        <v>30</v>
      </c>
      <c r="D107" s="9"/>
      <c r="E107" s="9"/>
      <c r="F107" s="9"/>
      <c r="G107" s="9">
        <v>10081.2207825</v>
      </c>
      <c r="H107" s="9">
        <v>9857.3786474999997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45865</v>
      </c>
      <c r="C108" s="5" t="s">
        <v>27</v>
      </c>
      <c r="D108" s="6"/>
      <c r="E108" s="6"/>
      <c r="F108" s="6">
        <v>8366.6393599999992</v>
      </c>
      <c r="G108" s="6"/>
      <c r="H108" s="6"/>
      <c r="I108" s="6">
        <v>8446.80321</v>
      </c>
      <c r="J108" s="6">
        <v>8120.5980049999998</v>
      </c>
      <c r="K108" s="6">
        <v>7798.7093150000001</v>
      </c>
      <c r="L108" s="6">
        <v>7219.6796599999998</v>
      </c>
      <c r="M108" s="6">
        <v>7255.4450699999998</v>
      </c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>
        <v>1867.365028988725</v>
      </c>
      <c r="E109" s="6"/>
      <c r="F109" s="6"/>
      <c r="G109" s="6"/>
      <c r="H109" s="6"/>
      <c r="I109" s="6"/>
      <c r="J109" s="6"/>
      <c r="K109" s="6"/>
      <c r="L109" s="6"/>
      <c r="M109" s="6"/>
      <c r="N109" s="6">
        <v>2408.61537</v>
      </c>
      <c r="O109" s="6">
        <v>2159.4712583862702</v>
      </c>
      <c r="P109" s="6">
        <v>1380.9737395961999</v>
      </c>
      <c r="Q109" s="6">
        <v>-1539.1459199999999</v>
      </c>
      <c r="R109" s="6">
        <v>-1920.8491750000001</v>
      </c>
      <c r="S109" s="6">
        <v>-935.45046500000001</v>
      </c>
      <c r="T109" s="6">
        <v>2474.177847689215</v>
      </c>
      <c r="U109" s="6">
        <v>2824.2660446775799</v>
      </c>
      <c r="V109" s="6">
        <v>2609.3675758296199</v>
      </c>
      <c r="W109" s="6">
        <v>3131.1213612290799</v>
      </c>
      <c r="X109" s="6">
        <v>3513.8578616579198</v>
      </c>
      <c r="Y109" s="6">
        <v>3550.7905578270552</v>
      </c>
      <c r="Z109" s="6">
        <v>3421.7015946612501</v>
      </c>
      <c r="AA109" s="7">
        <v>2599.5292693953252</v>
      </c>
    </row>
    <row r="110" spans="1:27" x14ac:dyDescent="0.25">
      <c r="A110" s="1"/>
      <c r="B110" s="60"/>
      <c r="C110" s="5" t="s">
        <v>29</v>
      </c>
      <c r="D110" s="6"/>
      <c r="E110" s="6">
        <v>2913.9559475000001</v>
      </c>
      <c r="F110" s="6"/>
      <c r="G110" s="6">
        <v>2673.7727199999999</v>
      </c>
      <c r="H110" s="6">
        <v>2774.9025000000001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x14ac:dyDescent="0.25">
      <c r="A111" s="1"/>
      <c r="B111" s="61"/>
      <c r="C111" s="8" t="s">
        <v>30</v>
      </c>
      <c r="D111" s="9"/>
      <c r="E111" s="9">
        <v>8741.8678424999998</v>
      </c>
      <c r="F111" s="9"/>
      <c r="G111" s="9">
        <v>8021.3181599999998</v>
      </c>
      <c r="H111" s="9">
        <v>8324.7075000000004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45866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>
        <v>7020.5033249999997</v>
      </c>
      <c r="S112" s="6">
        <v>7474.9706900000001</v>
      </c>
      <c r="T112" s="6">
        <v>7782.6765450000003</v>
      </c>
      <c r="U112" s="6">
        <v>9285.0784572677039</v>
      </c>
      <c r="V112" s="6"/>
      <c r="W112" s="6"/>
      <c r="X112" s="6">
        <v>16162.741017723611</v>
      </c>
      <c r="Y112" s="6">
        <v>15111.50237</v>
      </c>
      <c r="Z112" s="6"/>
      <c r="AA112" s="7"/>
    </row>
    <row r="113" spans="1:27" x14ac:dyDescent="0.25">
      <c r="A113" s="1"/>
      <c r="B113" s="60"/>
      <c r="C113" s="5" t="s">
        <v>28</v>
      </c>
      <c r="D113" s="6">
        <v>2012.6824643115999</v>
      </c>
      <c r="E113" s="6">
        <v>1740.0984522075451</v>
      </c>
      <c r="F113" s="6">
        <v>1759.2692034336101</v>
      </c>
      <c r="G113" s="6">
        <v>1764.81768881331</v>
      </c>
      <c r="H113" s="6">
        <v>1792.4168326962549</v>
      </c>
      <c r="I113" s="6">
        <v>2035.4470595963651</v>
      </c>
      <c r="J113" s="6">
        <v>2099.43258486063</v>
      </c>
      <c r="K113" s="6">
        <v>2284.3664472727451</v>
      </c>
      <c r="L113" s="6">
        <v>2340.70738500673</v>
      </c>
      <c r="M113" s="6">
        <v>2243.7882895418952</v>
      </c>
      <c r="N113" s="6">
        <v>2064.140840234415</v>
      </c>
      <c r="O113" s="6">
        <v>1943.4382157697801</v>
      </c>
      <c r="P113" s="6">
        <v>1610.7960904064601</v>
      </c>
      <c r="Q113" s="6">
        <v>1539.2401230067151</v>
      </c>
      <c r="R113" s="6"/>
      <c r="S113" s="6"/>
      <c r="T113" s="6"/>
      <c r="U113" s="6"/>
      <c r="V113" s="6">
        <v>4655.053105</v>
      </c>
      <c r="W113" s="6">
        <v>5272.3147499999995</v>
      </c>
      <c r="X113" s="6"/>
      <c r="Y113" s="6"/>
      <c r="Z113" s="6">
        <v>3750.43489</v>
      </c>
      <c r="AA113" s="7">
        <v>2600.6292857614098</v>
      </c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45867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>
        <v>10035.909890000001</v>
      </c>
      <c r="L116" s="6">
        <v>8466.0643696070802</v>
      </c>
      <c r="M116" s="6"/>
      <c r="N116" s="6"/>
      <c r="O116" s="6"/>
      <c r="P116" s="6">
        <v>5337.1666369986597</v>
      </c>
      <c r="Q116" s="6">
        <v>4969.5541999999996</v>
      </c>
      <c r="R116" s="6">
        <v>5345.5130458208896</v>
      </c>
      <c r="S116" s="6">
        <v>5273.1140843599296</v>
      </c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>
        <v>1729.79591742308</v>
      </c>
      <c r="E117" s="6">
        <v>1709.2794803841</v>
      </c>
      <c r="F117" s="6">
        <v>1613.0945603841001</v>
      </c>
      <c r="G117" s="6">
        <v>1603.2294403840999</v>
      </c>
      <c r="H117" s="6">
        <v>1649.4721903841</v>
      </c>
      <c r="I117" s="6">
        <v>1830.7437703840999</v>
      </c>
      <c r="J117" s="6">
        <v>3158.6881100000001</v>
      </c>
      <c r="K117" s="6"/>
      <c r="L117" s="6"/>
      <c r="M117" s="6">
        <v>1807.1649189412001</v>
      </c>
      <c r="N117" s="6">
        <v>1323.3066603841</v>
      </c>
      <c r="O117" s="6">
        <v>1074.60195273976</v>
      </c>
      <c r="P117" s="6"/>
      <c r="Q117" s="6"/>
      <c r="R117" s="6"/>
      <c r="S117" s="6"/>
      <c r="T117" s="6">
        <v>2291.1741200000001</v>
      </c>
      <c r="U117" s="6">
        <v>2344.52432456713</v>
      </c>
      <c r="V117" s="6">
        <v>2874.9251187067798</v>
      </c>
      <c r="W117" s="6">
        <v>2859.6828035672702</v>
      </c>
      <c r="X117" s="6">
        <v>3382.4760598601802</v>
      </c>
      <c r="Y117" s="6">
        <v>3202.64644595348</v>
      </c>
      <c r="Z117" s="6">
        <v>2654.5236592247902</v>
      </c>
      <c r="AA117" s="7">
        <v>2021.46117688816</v>
      </c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45868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>
        <v>1881.0363113890301</v>
      </c>
      <c r="E121" s="6">
        <v>1732.2389296173101</v>
      </c>
      <c r="F121" s="6">
        <v>1625.60951461731</v>
      </c>
      <c r="G121" s="6">
        <v>1613.28241461731</v>
      </c>
      <c r="H121" s="6">
        <v>1653.9618446173099</v>
      </c>
      <c r="I121" s="6">
        <v>1841.33376461731</v>
      </c>
      <c r="J121" s="6">
        <v>3306.7445750000002</v>
      </c>
      <c r="K121" s="6">
        <v>2633.5731581277551</v>
      </c>
      <c r="L121" s="6">
        <v>1664.1585</v>
      </c>
      <c r="M121" s="6">
        <v>1307.051165241</v>
      </c>
      <c r="N121" s="6">
        <v>1012.622347985425</v>
      </c>
      <c r="O121" s="6">
        <v>803.24099188155003</v>
      </c>
      <c r="P121" s="6">
        <v>-930.20761763118503</v>
      </c>
      <c r="Q121" s="6">
        <v>-1370.217943150195</v>
      </c>
      <c r="R121" s="6">
        <v>-1796.9545515532</v>
      </c>
      <c r="S121" s="6">
        <v>-706.00630386812998</v>
      </c>
      <c r="T121" s="6">
        <v>1487.5693088615401</v>
      </c>
      <c r="U121" s="6">
        <v>1718.77635701482</v>
      </c>
      <c r="V121" s="6">
        <v>4869.2044999999998</v>
      </c>
      <c r="W121" s="6">
        <v>3732.4667968220401</v>
      </c>
      <c r="X121" s="6">
        <v>6438.4443300000003</v>
      </c>
      <c r="Y121" s="6">
        <v>5241.4829200000004</v>
      </c>
      <c r="Z121" s="6">
        <v>3239.11154391738</v>
      </c>
      <c r="AA121" s="7">
        <v>3102.1147150000002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x14ac:dyDescent="0.25">
      <c r="A124" s="4"/>
      <c r="B124" s="59">
        <v>45869</v>
      </c>
      <c r="C124" s="5" t="s">
        <v>27</v>
      </c>
      <c r="D124" s="6"/>
      <c r="E124" s="6"/>
      <c r="F124" s="6"/>
      <c r="G124" s="6"/>
      <c r="H124" s="6"/>
      <c r="I124" s="6"/>
      <c r="J124" s="6"/>
      <c r="K124" s="6">
        <v>9341.7337499999994</v>
      </c>
      <c r="L124" s="6">
        <v>7990.73947758125</v>
      </c>
      <c r="M124" s="6">
        <v>7112.7051329237502</v>
      </c>
      <c r="N124" s="6">
        <v>6213.5182239362503</v>
      </c>
      <c r="O124" s="6">
        <v>6196.1401736012504</v>
      </c>
      <c r="P124" s="6">
        <v>5368.5341149062497</v>
      </c>
      <c r="Q124" s="6">
        <v>5253.6804515200001</v>
      </c>
      <c r="R124" s="6">
        <v>5274.0974881974998</v>
      </c>
      <c r="S124" s="6">
        <v>4966.9750000000004</v>
      </c>
      <c r="T124" s="6"/>
      <c r="U124" s="6"/>
      <c r="V124" s="6"/>
      <c r="W124" s="6"/>
      <c r="X124" s="6"/>
      <c r="Y124" s="6"/>
      <c r="Z124" s="6">
        <v>13168.64625</v>
      </c>
      <c r="AA124" s="7">
        <v>9575.9087500000005</v>
      </c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>
        <v>2803.9375</v>
      </c>
      <c r="J125" s="6">
        <v>3181.69875</v>
      </c>
      <c r="K125" s="6"/>
      <c r="L125" s="6"/>
      <c r="M125" s="6"/>
      <c r="N125" s="6"/>
      <c r="O125" s="6"/>
      <c r="P125" s="6"/>
      <c r="Q125" s="6"/>
      <c r="R125" s="6"/>
      <c r="S125" s="6"/>
      <c r="T125" s="6">
        <v>2308.4724999999999</v>
      </c>
      <c r="U125" s="6">
        <v>2971.5030105587498</v>
      </c>
      <c r="V125" s="6">
        <v>4353.8062499999996</v>
      </c>
      <c r="W125" s="6">
        <v>4116.55</v>
      </c>
      <c r="X125" s="6">
        <v>4619.41</v>
      </c>
      <c r="Y125" s="6">
        <v>4709.3824999999997</v>
      </c>
      <c r="Z125" s="6"/>
      <c r="AA125" s="7"/>
    </row>
    <row r="126" spans="1:27" x14ac:dyDescent="0.25">
      <c r="A126" s="1"/>
      <c r="B126" s="60"/>
      <c r="C126" s="5" t="s">
        <v>29</v>
      </c>
      <c r="D126" s="6">
        <v>3065.535625</v>
      </c>
      <c r="E126" s="6">
        <v>2892.0612500000002</v>
      </c>
      <c r="F126" s="6">
        <v>2402.75875</v>
      </c>
      <c r="G126" s="6">
        <v>2306.0075000000002</v>
      </c>
      <c r="H126" s="6">
        <v>2411.38625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>
        <v>9196.6068749999995</v>
      </c>
      <c r="E127" s="12">
        <v>8676.1837500000001</v>
      </c>
      <c r="F127" s="12">
        <v>7208.2762499999999</v>
      </c>
      <c r="G127" s="12">
        <v>6918.0225</v>
      </c>
      <c r="H127" s="12">
        <v>7234.1587499999996</v>
      </c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9" zoomScaleNormal="10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45839</v>
      </c>
      <c r="C4" s="70">
        <f t="shared" ref="C4:C34" si="0">SUM(E4:AB4)</f>
        <v>190.00000000000003</v>
      </c>
      <c r="D4" s="71"/>
      <c r="E4" s="29">
        <v>16.45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11.4</v>
      </c>
      <c r="M4" s="30">
        <v>5.93</v>
      </c>
      <c r="N4" s="30">
        <v>16.97</v>
      </c>
      <c r="O4" s="30">
        <v>13.24</v>
      </c>
      <c r="P4" s="30">
        <v>13.12</v>
      </c>
      <c r="Q4" s="30">
        <v>8.51</v>
      </c>
      <c r="R4" s="30">
        <v>8.75</v>
      </c>
      <c r="S4" s="30">
        <v>12.99</v>
      </c>
      <c r="T4" s="30">
        <v>7.89</v>
      </c>
      <c r="U4" s="30">
        <v>0</v>
      </c>
      <c r="V4" s="30">
        <v>6.31</v>
      </c>
      <c r="W4" s="30">
        <v>9.1199999999999992</v>
      </c>
      <c r="X4" s="30">
        <v>9.74</v>
      </c>
      <c r="Y4" s="30">
        <v>11.12</v>
      </c>
      <c r="Z4" s="30">
        <v>6.93</v>
      </c>
      <c r="AA4" s="30">
        <v>14.75</v>
      </c>
      <c r="AB4" s="31">
        <v>16.78</v>
      </c>
    </row>
    <row r="5" spans="1:28" ht="15.75" x14ac:dyDescent="0.25">
      <c r="A5" s="23"/>
      <c r="B5" s="28">
        <v>45840</v>
      </c>
      <c r="C5" s="70">
        <f t="shared" si="0"/>
        <v>60.01</v>
      </c>
      <c r="D5" s="71"/>
      <c r="E5" s="29">
        <v>17.809999999999999</v>
      </c>
      <c r="F5" s="30">
        <v>0.9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3.41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7.79</v>
      </c>
      <c r="X5" s="30">
        <v>3.43</v>
      </c>
      <c r="Y5" s="30">
        <v>0</v>
      </c>
      <c r="Z5" s="30">
        <v>9.56</v>
      </c>
      <c r="AA5" s="30">
        <v>11.83</v>
      </c>
      <c r="AB5" s="31">
        <v>5.28</v>
      </c>
    </row>
    <row r="6" spans="1:28" ht="15.75" x14ac:dyDescent="0.25">
      <c r="A6" s="23"/>
      <c r="B6" s="32">
        <v>45841</v>
      </c>
      <c r="C6" s="70">
        <f t="shared" si="0"/>
        <v>29.299999999999997</v>
      </c>
      <c r="D6" s="71"/>
      <c r="E6" s="29">
        <v>3.89</v>
      </c>
      <c r="F6" s="30">
        <v>3.83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4.99</v>
      </c>
      <c r="X6" s="30">
        <v>14.37</v>
      </c>
      <c r="Y6" s="30">
        <v>2.2200000000000002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45842</v>
      </c>
      <c r="C7" s="70">
        <f t="shared" si="0"/>
        <v>80.89</v>
      </c>
      <c r="D7" s="71"/>
      <c r="E7" s="29">
        <v>6.38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4.3</v>
      </c>
      <c r="Q7" s="30">
        <v>12.2</v>
      </c>
      <c r="R7" s="30">
        <v>6.02</v>
      </c>
      <c r="S7" s="30">
        <v>11.48</v>
      </c>
      <c r="T7" s="30">
        <v>5.05</v>
      </c>
      <c r="U7" s="30">
        <v>11.47</v>
      </c>
      <c r="V7" s="30">
        <v>0</v>
      </c>
      <c r="W7" s="30">
        <v>3.76</v>
      </c>
      <c r="X7" s="30">
        <v>12.94</v>
      </c>
      <c r="Y7" s="30">
        <v>7.29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45843</v>
      </c>
      <c r="C8" s="70">
        <f t="shared" si="0"/>
        <v>175.47000000000003</v>
      </c>
      <c r="D8" s="71"/>
      <c r="E8" s="29">
        <v>9.6999999999999993</v>
      </c>
      <c r="F8" s="30">
        <v>3.5</v>
      </c>
      <c r="G8" s="30">
        <v>0</v>
      </c>
      <c r="H8" s="30">
        <v>0</v>
      </c>
      <c r="I8" s="30">
        <v>0</v>
      </c>
      <c r="J8" s="30">
        <v>0</v>
      </c>
      <c r="K8" s="30">
        <v>10.14</v>
      </c>
      <c r="L8" s="30">
        <v>7.96</v>
      </c>
      <c r="M8" s="30">
        <v>2.54</v>
      </c>
      <c r="N8" s="30">
        <v>1.95</v>
      </c>
      <c r="O8" s="30">
        <v>11.86</v>
      </c>
      <c r="P8" s="30">
        <v>8.6300000000000008</v>
      </c>
      <c r="Q8" s="30">
        <v>12.93</v>
      </c>
      <c r="R8" s="30">
        <v>12.87</v>
      </c>
      <c r="S8" s="30">
        <v>12.75</v>
      </c>
      <c r="T8" s="30">
        <v>12.67</v>
      </c>
      <c r="U8" s="30">
        <v>16.510000000000002</v>
      </c>
      <c r="V8" s="30">
        <v>2.17</v>
      </c>
      <c r="W8" s="30">
        <v>7.58</v>
      </c>
      <c r="X8" s="30">
        <v>16.61</v>
      </c>
      <c r="Y8" s="30">
        <v>0</v>
      </c>
      <c r="Z8" s="30">
        <v>0</v>
      </c>
      <c r="AA8" s="30">
        <v>8.3000000000000007</v>
      </c>
      <c r="AB8" s="31">
        <v>16.8</v>
      </c>
    </row>
    <row r="9" spans="1:28" ht="15.75" x14ac:dyDescent="0.25">
      <c r="A9" s="23"/>
      <c r="B9" s="32">
        <v>45844</v>
      </c>
      <c r="C9" s="70">
        <f t="shared" si="0"/>
        <v>206.85</v>
      </c>
      <c r="D9" s="71"/>
      <c r="E9" s="29">
        <v>16.7</v>
      </c>
      <c r="F9" s="30">
        <v>13.12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7.17</v>
      </c>
      <c r="M9" s="30">
        <v>0</v>
      </c>
      <c r="N9" s="30">
        <v>7.55</v>
      </c>
      <c r="O9" s="30">
        <v>12.34</v>
      </c>
      <c r="P9" s="30">
        <v>13.26</v>
      </c>
      <c r="Q9" s="30">
        <v>11.71</v>
      </c>
      <c r="R9" s="30">
        <v>12.49</v>
      </c>
      <c r="S9" s="30">
        <v>10.95</v>
      </c>
      <c r="T9" s="30">
        <v>0</v>
      </c>
      <c r="U9" s="30">
        <v>0</v>
      </c>
      <c r="V9" s="30">
        <v>15.71</v>
      </c>
      <c r="W9" s="30">
        <v>12.21</v>
      </c>
      <c r="X9" s="30">
        <v>16</v>
      </c>
      <c r="Y9" s="30">
        <v>10.96</v>
      </c>
      <c r="Z9" s="30">
        <v>16.48</v>
      </c>
      <c r="AA9" s="30">
        <v>16.72</v>
      </c>
      <c r="AB9" s="31">
        <v>13.48</v>
      </c>
    </row>
    <row r="10" spans="1:28" ht="15.75" x14ac:dyDescent="0.25">
      <c r="A10" s="23"/>
      <c r="B10" s="32">
        <v>45845</v>
      </c>
      <c r="C10" s="70">
        <f t="shared" si="0"/>
        <v>249.86999999999998</v>
      </c>
      <c r="D10" s="71"/>
      <c r="E10" s="29">
        <v>17.010000000000002</v>
      </c>
      <c r="F10" s="30">
        <v>0</v>
      </c>
      <c r="G10" s="30">
        <v>0</v>
      </c>
      <c r="H10" s="30">
        <v>0</v>
      </c>
      <c r="I10" s="30">
        <v>0</v>
      </c>
      <c r="J10" s="30">
        <v>2.66</v>
      </c>
      <c r="K10" s="30">
        <v>8.84</v>
      </c>
      <c r="L10" s="30">
        <v>9.02</v>
      </c>
      <c r="M10" s="30">
        <v>12.09</v>
      </c>
      <c r="N10" s="30">
        <v>16.89</v>
      </c>
      <c r="O10" s="30">
        <v>16.809999999999999</v>
      </c>
      <c r="P10" s="30">
        <v>16.62</v>
      </c>
      <c r="Q10" s="30">
        <v>13.36</v>
      </c>
      <c r="R10" s="30">
        <v>13.41</v>
      </c>
      <c r="S10" s="30">
        <v>13.44</v>
      </c>
      <c r="T10" s="30">
        <v>12.17</v>
      </c>
      <c r="U10" s="30">
        <v>10.45</v>
      </c>
      <c r="V10" s="30">
        <v>11.85</v>
      </c>
      <c r="W10" s="30">
        <v>15.88</v>
      </c>
      <c r="X10" s="30">
        <v>15.83</v>
      </c>
      <c r="Y10" s="30">
        <v>13.24</v>
      </c>
      <c r="Z10" s="30">
        <v>9.6999999999999993</v>
      </c>
      <c r="AA10" s="30">
        <v>9.1300000000000008</v>
      </c>
      <c r="AB10" s="31">
        <v>11.47</v>
      </c>
    </row>
    <row r="11" spans="1:28" ht="15.75" x14ac:dyDescent="0.25">
      <c r="A11" s="23"/>
      <c r="B11" s="32">
        <v>45846</v>
      </c>
      <c r="C11" s="70">
        <f t="shared" si="0"/>
        <v>149.91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2.69</v>
      </c>
      <c r="K11" s="30">
        <v>7.8</v>
      </c>
      <c r="L11" s="30">
        <v>2.64</v>
      </c>
      <c r="M11" s="30">
        <v>0</v>
      </c>
      <c r="N11" s="30">
        <v>13.07</v>
      </c>
      <c r="O11" s="30">
        <v>13.25</v>
      </c>
      <c r="P11" s="30">
        <v>13.38</v>
      </c>
      <c r="Q11" s="30">
        <v>13.33</v>
      </c>
      <c r="R11" s="30">
        <v>13.32</v>
      </c>
      <c r="S11" s="30">
        <v>13.33</v>
      </c>
      <c r="T11" s="30">
        <v>13.34</v>
      </c>
      <c r="U11" s="30">
        <v>13.15</v>
      </c>
      <c r="V11" s="30">
        <v>14.03</v>
      </c>
      <c r="W11" s="30">
        <v>0</v>
      </c>
      <c r="X11" s="30">
        <v>0</v>
      </c>
      <c r="Y11" s="30">
        <v>4.7300000000000004</v>
      </c>
      <c r="Z11" s="30">
        <v>0</v>
      </c>
      <c r="AA11" s="30">
        <v>2.81</v>
      </c>
      <c r="AB11" s="31">
        <v>9.0399999999999991</v>
      </c>
    </row>
    <row r="12" spans="1:28" ht="15.75" x14ac:dyDescent="0.25">
      <c r="A12" s="23"/>
      <c r="B12" s="32">
        <v>45847</v>
      </c>
      <c r="C12" s="70">
        <f t="shared" si="0"/>
        <v>108.49</v>
      </c>
      <c r="D12" s="71"/>
      <c r="E12" s="29">
        <v>13.05</v>
      </c>
      <c r="F12" s="30">
        <v>0</v>
      </c>
      <c r="G12" s="30">
        <v>0</v>
      </c>
      <c r="H12" s="30">
        <v>0</v>
      </c>
      <c r="I12" s="30">
        <v>0</v>
      </c>
      <c r="J12" s="30">
        <v>11.14</v>
      </c>
      <c r="K12" s="30">
        <v>13.39</v>
      </c>
      <c r="L12" s="30">
        <v>13.15</v>
      </c>
      <c r="M12" s="30">
        <v>10.31</v>
      </c>
      <c r="N12" s="30">
        <v>5.37</v>
      </c>
      <c r="O12" s="30">
        <v>1.1399999999999999</v>
      </c>
      <c r="P12" s="30">
        <v>9.82</v>
      </c>
      <c r="Q12" s="30">
        <v>13.03</v>
      </c>
      <c r="R12" s="30">
        <v>13.04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5.05</v>
      </c>
      <c r="AA12" s="30">
        <v>0</v>
      </c>
      <c r="AB12" s="31">
        <v>0</v>
      </c>
    </row>
    <row r="13" spans="1:28" ht="15.75" x14ac:dyDescent="0.25">
      <c r="A13" s="23"/>
      <c r="B13" s="32">
        <v>45848</v>
      </c>
      <c r="C13" s="70">
        <f t="shared" si="0"/>
        <v>79.95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6.13</v>
      </c>
      <c r="N13" s="30">
        <v>13.14</v>
      </c>
      <c r="O13" s="30">
        <v>13.15</v>
      </c>
      <c r="P13" s="30">
        <v>11.05</v>
      </c>
      <c r="Q13" s="30">
        <v>13.18</v>
      </c>
      <c r="R13" s="30">
        <v>12.05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11.25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45849</v>
      </c>
      <c r="C14" s="70">
        <f t="shared" si="0"/>
        <v>162.41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4.2699999999999996</v>
      </c>
      <c r="K14" s="30">
        <v>10.33</v>
      </c>
      <c r="L14" s="30">
        <v>9.83</v>
      </c>
      <c r="M14" s="30">
        <v>9.19</v>
      </c>
      <c r="N14" s="30">
        <v>12.53</v>
      </c>
      <c r="O14" s="30">
        <v>13.09</v>
      </c>
      <c r="P14" s="30">
        <v>12.5</v>
      </c>
      <c r="Q14" s="30">
        <v>12.07</v>
      </c>
      <c r="R14" s="30">
        <v>10.52</v>
      </c>
      <c r="S14" s="30">
        <v>10.18</v>
      </c>
      <c r="T14" s="30">
        <v>4.59</v>
      </c>
      <c r="U14" s="30">
        <v>10.89</v>
      </c>
      <c r="V14" s="30">
        <v>8.4</v>
      </c>
      <c r="W14" s="30">
        <v>0</v>
      </c>
      <c r="X14" s="30">
        <v>5.32</v>
      </c>
      <c r="Y14" s="30">
        <v>9.83</v>
      </c>
      <c r="Z14" s="30">
        <v>14.09</v>
      </c>
      <c r="AA14" s="30">
        <v>4.78</v>
      </c>
      <c r="AB14" s="31">
        <v>0</v>
      </c>
    </row>
    <row r="15" spans="1:28" ht="15.75" x14ac:dyDescent="0.25">
      <c r="A15" s="23"/>
      <c r="B15" s="32">
        <v>45850</v>
      </c>
      <c r="C15" s="70">
        <f t="shared" si="0"/>
        <v>130.14000000000001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1.24</v>
      </c>
      <c r="M15" s="30">
        <v>8.66</v>
      </c>
      <c r="N15" s="30">
        <v>11.53</v>
      </c>
      <c r="O15" s="30">
        <v>5.63</v>
      </c>
      <c r="P15" s="30">
        <v>0</v>
      </c>
      <c r="Q15" s="30">
        <v>0</v>
      </c>
      <c r="R15" s="30">
        <v>12.33</v>
      </c>
      <c r="S15" s="30">
        <v>12.67</v>
      </c>
      <c r="T15" s="30">
        <v>13.51</v>
      </c>
      <c r="U15" s="30">
        <v>12.33</v>
      </c>
      <c r="V15" s="30">
        <v>16.670000000000002</v>
      </c>
      <c r="W15" s="30">
        <v>16.420000000000002</v>
      </c>
      <c r="X15" s="30">
        <v>4.16</v>
      </c>
      <c r="Y15" s="30">
        <v>11.19</v>
      </c>
      <c r="Z15" s="30">
        <v>3.8</v>
      </c>
      <c r="AA15" s="30">
        <v>0</v>
      </c>
      <c r="AB15" s="31">
        <v>0</v>
      </c>
    </row>
    <row r="16" spans="1:28" ht="15.75" x14ac:dyDescent="0.25">
      <c r="A16" s="23"/>
      <c r="B16" s="32">
        <v>45851</v>
      </c>
      <c r="C16" s="70">
        <f t="shared" si="0"/>
        <v>106.2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2.92</v>
      </c>
      <c r="K16" s="30">
        <v>7.5</v>
      </c>
      <c r="L16" s="30">
        <v>5.18</v>
      </c>
      <c r="M16" s="30">
        <v>0</v>
      </c>
      <c r="N16" s="30">
        <v>0.5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4.6500000000000004</v>
      </c>
      <c r="W16" s="30">
        <v>16.62</v>
      </c>
      <c r="X16" s="30">
        <v>15.94</v>
      </c>
      <c r="Y16" s="30">
        <v>10.18</v>
      </c>
      <c r="Z16" s="30">
        <v>9.4600000000000009</v>
      </c>
      <c r="AA16" s="30">
        <v>16.13</v>
      </c>
      <c r="AB16" s="31">
        <v>17.12</v>
      </c>
    </row>
    <row r="17" spans="1:28" ht="15.75" x14ac:dyDescent="0.25">
      <c r="A17" s="23"/>
      <c r="B17" s="32">
        <v>45852</v>
      </c>
      <c r="C17" s="70">
        <f t="shared" si="0"/>
        <v>176.57</v>
      </c>
      <c r="D17" s="71"/>
      <c r="E17" s="29">
        <v>17.21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9.08</v>
      </c>
      <c r="L17" s="30">
        <v>0</v>
      </c>
      <c r="M17" s="30">
        <v>6.42</v>
      </c>
      <c r="N17" s="30">
        <v>0</v>
      </c>
      <c r="O17" s="30">
        <v>1.02</v>
      </c>
      <c r="P17" s="30">
        <v>0</v>
      </c>
      <c r="Q17" s="30">
        <v>0</v>
      </c>
      <c r="R17" s="30">
        <v>6.75</v>
      </c>
      <c r="S17" s="30">
        <v>9.58</v>
      </c>
      <c r="T17" s="30">
        <v>2.71</v>
      </c>
      <c r="U17" s="30">
        <v>13.17</v>
      </c>
      <c r="V17" s="30">
        <v>16.47</v>
      </c>
      <c r="W17" s="30">
        <v>11.88</v>
      </c>
      <c r="X17" s="30">
        <v>16.55</v>
      </c>
      <c r="Y17" s="30">
        <v>16.440000000000001</v>
      </c>
      <c r="Z17" s="30">
        <v>16.600000000000001</v>
      </c>
      <c r="AA17" s="30">
        <v>16.010000000000002</v>
      </c>
      <c r="AB17" s="31">
        <v>16.68</v>
      </c>
    </row>
    <row r="18" spans="1:28" ht="15.75" x14ac:dyDescent="0.25">
      <c r="A18" s="23"/>
      <c r="B18" s="32">
        <v>45853</v>
      </c>
      <c r="C18" s="70">
        <f t="shared" si="0"/>
        <v>311.65999999999997</v>
      </c>
      <c r="D18" s="71"/>
      <c r="E18" s="29">
        <v>17.32</v>
      </c>
      <c r="F18" s="30">
        <v>13.18</v>
      </c>
      <c r="G18" s="30">
        <v>13.44</v>
      </c>
      <c r="H18" s="30">
        <v>13.36</v>
      </c>
      <c r="I18" s="30">
        <v>13.44</v>
      </c>
      <c r="J18" s="30">
        <v>13.36</v>
      </c>
      <c r="K18" s="30">
        <v>13.22</v>
      </c>
      <c r="L18" s="30">
        <v>13.33</v>
      </c>
      <c r="M18" s="30">
        <v>0</v>
      </c>
      <c r="N18" s="30">
        <v>12.56</v>
      </c>
      <c r="O18" s="30">
        <v>13.36</v>
      </c>
      <c r="P18" s="30">
        <v>13.36</v>
      </c>
      <c r="Q18" s="30">
        <v>12.72</v>
      </c>
      <c r="R18" s="30">
        <v>11.33</v>
      </c>
      <c r="S18" s="30">
        <v>13.28</v>
      </c>
      <c r="T18" s="30">
        <v>8.26</v>
      </c>
      <c r="U18" s="30">
        <v>13.21</v>
      </c>
      <c r="V18" s="30">
        <v>12.2</v>
      </c>
      <c r="W18" s="30">
        <v>14.84</v>
      </c>
      <c r="X18" s="30">
        <v>16.399999999999999</v>
      </c>
      <c r="Y18" s="30">
        <v>15.78</v>
      </c>
      <c r="Z18" s="30">
        <v>13.07</v>
      </c>
      <c r="AA18" s="30">
        <v>15.38</v>
      </c>
      <c r="AB18" s="31">
        <v>15.26</v>
      </c>
    </row>
    <row r="19" spans="1:28" ht="15.75" x14ac:dyDescent="0.25">
      <c r="A19" s="23"/>
      <c r="B19" s="32">
        <v>45854</v>
      </c>
      <c r="C19" s="70">
        <f t="shared" si="0"/>
        <v>85.579999999999984</v>
      </c>
      <c r="D19" s="71"/>
      <c r="E19" s="29">
        <v>3.38</v>
      </c>
      <c r="F19" s="30">
        <v>0</v>
      </c>
      <c r="G19" s="30">
        <v>0</v>
      </c>
      <c r="H19" s="30">
        <v>0</v>
      </c>
      <c r="I19" s="30">
        <v>0</v>
      </c>
      <c r="J19" s="30">
        <v>2.57</v>
      </c>
      <c r="K19" s="30">
        <v>12.53</v>
      </c>
      <c r="L19" s="30">
        <v>11.24</v>
      </c>
      <c r="M19" s="30">
        <v>2.86</v>
      </c>
      <c r="N19" s="30">
        <v>0</v>
      </c>
      <c r="O19" s="30">
        <v>0</v>
      </c>
      <c r="P19" s="30">
        <v>0</v>
      </c>
      <c r="Q19" s="30">
        <v>0</v>
      </c>
      <c r="R19" s="30">
        <v>5.3</v>
      </c>
      <c r="S19" s="30">
        <v>11.69</v>
      </c>
      <c r="T19" s="30">
        <v>1.58</v>
      </c>
      <c r="U19" s="30">
        <v>13.18</v>
      </c>
      <c r="V19" s="30">
        <v>16.28</v>
      </c>
      <c r="W19" s="30">
        <v>4.97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45855</v>
      </c>
      <c r="C20" s="70">
        <f t="shared" si="0"/>
        <v>153.99</v>
      </c>
      <c r="D20" s="71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0.67</v>
      </c>
      <c r="K20" s="30">
        <v>12.47</v>
      </c>
      <c r="L20" s="30">
        <v>13.23</v>
      </c>
      <c r="M20" s="30">
        <v>12.75</v>
      </c>
      <c r="N20" s="30">
        <v>13.26</v>
      </c>
      <c r="O20" s="30">
        <v>13.14</v>
      </c>
      <c r="P20" s="30">
        <v>8.91</v>
      </c>
      <c r="Q20" s="30">
        <v>9.69</v>
      </c>
      <c r="R20" s="30">
        <v>9.73</v>
      </c>
      <c r="S20" s="30">
        <v>13.33</v>
      </c>
      <c r="T20" s="30">
        <v>13.56</v>
      </c>
      <c r="U20" s="30">
        <v>13.31</v>
      </c>
      <c r="V20" s="30">
        <v>10.68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1">
        <v>9.26</v>
      </c>
    </row>
    <row r="21" spans="1:28" ht="15.75" x14ac:dyDescent="0.25">
      <c r="A21" s="23"/>
      <c r="B21" s="32">
        <v>45856</v>
      </c>
      <c r="C21" s="70">
        <f t="shared" si="0"/>
        <v>28.87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7.36</v>
      </c>
      <c r="K21" s="30">
        <v>8.49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11.47</v>
      </c>
      <c r="W21" s="30">
        <v>0</v>
      </c>
      <c r="X21" s="30">
        <v>1.55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45857</v>
      </c>
      <c r="C22" s="70">
        <f t="shared" si="0"/>
        <v>98.960000000000008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5.36</v>
      </c>
      <c r="K22" s="30">
        <v>4.93</v>
      </c>
      <c r="L22" s="30">
        <v>4.05</v>
      </c>
      <c r="M22" s="30">
        <v>5.74</v>
      </c>
      <c r="N22" s="30">
        <v>0.31</v>
      </c>
      <c r="O22" s="30">
        <v>0</v>
      </c>
      <c r="P22" s="30">
        <v>0</v>
      </c>
      <c r="Q22" s="30">
        <v>0</v>
      </c>
      <c r="R22" s="30">
        <v>3.29</v>
      </c>
      <c r="S22" s="30">
        <v>0.02</v>
      </c>
      <c r="T22" s="30">
        <v>11.71</v>
      </c>
      <c r="U22" s="30">
        <v>0</v>
      </c>
      <c r="V22" s="30">
        <v>14.97</v>
      </c>
      <c r="W22" s="30">
        <v>1.92</v>
      </c>
      <c r="X22" s="30">
        <v>13.36</v>
      </c>
      <c r="Y22" s="30">
        <v>10.56</v>
      </c>
      <c r="Z22" s="30">
        <v>10.76</v>
      </c>
      <c r="AA22" s="30">
        <v>0</v>
      </c>
      <c r="AB22" s="31">
        <v>11.98</v>
      </c>
    </row>
    <row r="23" spans="1:28" ht="15.75" x14ac:dyDescent="0.25">
      <c r="A23" s="23"/>
      <c r="B23" s="32">
        <v>45858</v>
      </c>
      <c r="C23" s="70">
        <f t="shared" si="0"/>
        <v>91.33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12.16</v>
      </c>
      <c r="K23" s="30">
        <v>13.46</v>
      </c>
      <c r="L23" s="30">
        <v>11.72</v>
      </c>
      <c r="M23" s="30">
        <v>0</v>
      </c>
      <c r="N23" s="30">
        <v>0</v>
      </c>
      <c r="O23" s="30">
        <v>0</v>
      </c>
      <c r="P23" s="30">
        <v>9.8800000000000008</v>
      </c>
      <c r="Q23" s="30">
        <v>0</v>
      </c>
      <c r="R23" s="30">
        <v>2.71</v>
      </c>
      <c r="S23" s="30">
        <v>0</v>
      </c>
      <c r="T23" s="30">
        <v>0</v>
      </c>
      <c r="U23" s="30">
        <v>1.72</v>
      </c>
      <c r="V23" s="30">
        <v>13.32</v>
      </c>
      <c r="W23" s="30">
        <v>14.38</v>
      </c>
      <c r="X23" s="30">
        <v>0.01</v>
      </c>
      <c r="Y23" s="30">
        <v>9.4700000000000006</v>
      </c>
      <c r="Z23" s="30">
        <v>0</v>
      </c>
      <c r="AA23" s="30">
        <v>0</v>
      </c>
      <c r="AB23" s="31">
        <v>2.5</v>
      </c>
    </row>
    <row r="24" spans="1:28" ht="15.75" x14ac:dyDescent="0.25">
      <c r="A24" s="23"/>
      <c r="B24" s="32">
        <v>45859</v>
      </c>
      <c r="C24" s="70">
        <f t="shared" si="0"/>
        <v>118.97999999999999</v>
      </c>
      <c r="D24" s="71"/>
      <c r="E24" s="29">
        <v>0</v>
      </c>
      <c r="F24" s="30">
        <v>0</v>
      </c>
      <c r="G24" s="30">
        <v>0</v>
      </c>
      <c r="H24" s="30">
        <v>0</v>
      </c>
      <c r="I24" s="30">
        <v>0</v>
      </c>
      <c r="J24" s="30">
        <v>4.09</v>
      </c>
      <c r="K24" s="30">
        <v>3.19</v>
      </c>
      <c r="L24" s="30">
        <v>2.94</v>
      </c>
      <c r="M24" s="30">
        <v>12.73</v>
      </c>
      <c r="N24" s="30">
        <v>0</v>
      </c>
      <c r="O24" s="30">
        <v>0.51</v>
      </c>
      <c r="P24" s="30">
        <v>5.5</v>
      </c>
      <c r="Q24" s="30">
        <v>7.18</v>
      </c>
      <c r="R24" s="30">
        <v>1.43</v>
      </c>
      <c r="S24" s="30">
        <v>9.9499999999999993</v>
      </c>
      <c r="T24" s="30">
        <v>6.8</v>
      </c>
      <c r="U24" s="30">
        <v>9.1300000000000008</v>
      </c>
      <c r="V24" s="30">
        <v>4.59</v>
      </c>
      <c r="W24" s="30">
        <v>14.24</v>
      </c>
      <c r="X24" s="30">
        <v>12.92</v>
      </c>
      <c r="Y24" s="30">
        <v>0</v>
      </c>
      <c r="Z24" s="30">
        <v>0</v>
      </c>
      <c r="AA24" s="30">
        <v>7.18</v>
      </c>
      <c r="AB24" s="31">
        <v>16.600000000000001</v>
      </c>
    </row>
    <row r="25" spans="1:28" ht="15.75" x14ac:dyDescent="0.25">
      <c r="A25" s="23"/>
      <c r="B25" s="32">
        <v>45860</v>
      </c>
      <c r="C25" s="70">
        <f t="shared" si="0"/>
        <v>243.02</v>
      </c>
      <c r="D25" s="71"/>
      <c r="E25" s="29">
        <v>12.68</v>
      </c>
      <c r="F25" s="30">
        <v>0</v>
      </c>
      <c r="G25" s="30">
        <v>0</v>
      </c>
      <c r="H25" s="30">
        <v>0</v>
      </c>
      <c r="I25" s="30">
        <v>0</v>
      </c>
      <c r="J25" s="30">
        <v>10.130000000000001</v>
      </c>
      <c r="K25" s="30">
        <v>12.68</v>
      </c>
      <c r="L25" s="30">
        <v>10.49</v>
      </c>
      <c r="M25" s="30">
        <v>11.13</v>
      </c>
      <c r="N25" s="30">
        <v>12.46</v>
      </c>
      <c r="O25" s="30">
        <v>12.62</v>
      </c>
      <c r="P25" s="30">
        <v>12.15</v>
      </c>
      <c r="Q25" s="30">
        <v>12.96</v>
      </c>
      <c r="R25" s="30">
        <v>12.01</v>
      </c>
      <c r="S25" s="30">
        <v>13.18</v>
      </c>
      <c r="T25" s="30">
        <v>13.25</v>
      </c>
      <c r="U25" s="30">
        <v>11.51</v>
      </c>
      <c r="V25" s="30">
        <v>15.92</v>
      </c>
      <c r="W25" s="30">
        <v>16.39</v>
      </c>
      <c r="X25" s="30">
        <v>16.28</v>
      </c>
      <c r="Y25" s="30">
        <v>12.88</v>
      </c>
      <c r="Z25" s="30">
        <v>6.43</v>
      </c>
      <c r="AA25" s="30">
        <v>7.34</v>
      </c>
      <c r="AB25" s="31">
        <v>10.53</v>
      </c>
    </row>
    <row r="26" spans="1:28" ht="15.75" x14ac:dyDescent="0.25">
      <c r="A26" s="23"/>
      <c r="B26" s="32">
        <v>45861</v>
      </c>
      <c r="C26" s="70">
        <f t="shared" si="0"/>
        <v>89.039999999999992</v>
      </c>
      <c r="D26" s="71"/>
      <c r="E26" s="29">
        <v>8.5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3.28</v>
      </c>
      <c r="R26" s="30">
        <v>6.03</v>
      </c>
      <c r="S26" s="30">
        <v>0</v>
      </c>
      <c r="T26" s="30">
        <v>4.43</v>
      </c>
      <c r="U26" s="30">
        <v>3.68</v>
      </c>
      <c r="V26" s="30">
        <v>4.99</v>
      </c>
      <c r="W26" s="30">
        <v>12.39</v>
      </c>
      <c r="X26" s="30">
        <v>0</v>
      </c>
      <c r="Y26" s="30">
        <v>3.87</v>
      </c>
      <c r="Z26" s="30">
        <v>10.98</v>
      </c>
      <c r="AA26" s="30">
        <v>15.41</v>
      </c>
      <c r="AB26" s="31">
        <v>15.48</v>
      </c>
    </row>
    <row r="27" spans="1:28" ht="15.75" x14ac:dyDescent="0.25">
      <c r="A27" s="23"/>
      <c r="B27" s="32">
        <v>45862</v>
      </c>
      <c r="C27" s="70">
        <f t="shared" si="0"/>
        <v>170.8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7.48</v>
      </c>
      <c r="N27" s="30">
        <v>18.260000000000002</v>
      </c>
      <c r="O27" s="30">
        <v>11.29</v>
      </c>
      <c r="P27" s="30">
        <v>4.62</v>
      </c>
      <c r="Q27" s="30">
        <v>11.21</v>
      </c>
      <c r="R27" s="30">
        <v>9.67</v>
      </c>
      <c r="S27" s="30">
        <v>7.84</v>
      </c>
      <c r="T27" s="30">
        <v>8</v>
      </c>
      <c r="U27" s="30">
        <v>13.5</v>
      </c>
      <c r="V27" s="30">
        <v>12.22</v>
      </c>
      <c r="W27" s="30">
        <v>15.34</v>
      </c>
      <c r="X27" s="30">
        <v>19.07</v>
      </c>
      <c r="Y27" s="30">
        <v>9.6</v>
      </c>
      <c r="Z27" s="30">
        <v>5.09</v>
      </c>
      <c r="AA27" s="30">
        <v>12.34</v>
      </c>
      <c r="AB27" s="31">
        <v>5.27</v>
      </c>
    </row>
    <row r="28" spans="1:28" ht="15.75" x14ac:dyDescent="0.25">
      <c r="A28" s="23"/>
      <c r="B28" s="32">
        <v>45863</v>
      </c>
      <c r="C28" s="70">
        <f t="shared" si="0"/>
        <v>194.11999999999995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9.44</v>
      </c>
      <c r="K28" s="30">
        <v>6.62</v>
      </c>
      <c r="L28" s="30">
        <v>10.199999999999999</v>
      </c>
      <c r="M28" s="30">
        <v>6.59</v>
      </c>
      <c r="N28" s="30">
        <v>2.99</v>
      </c>
      <c r="O28" s="30">
        <v>11.58</v>
      </c>
      <c r="P28" s="30">
        <v>9.64</v>
      </c>
      <c r="Q28" s="30">
        <v>11.67</v>
      </c>
      <c r="R28" s="30">
        <v>8.9</v>
      </c>
      <c r="S28" s="30">
        <v>16.239999999999998</v>
      </c>
      <c r="T28" s="30">
        <v>16.420000000000002</v>
      </c>
      <c r="U28" s="30">
        <v>16.329999999999998</v>
      </c>
      <c r="V28" s="30">
        <v>12.59</v>
      </c>
      <c r="W28" s="30">
        <v>12.67</v>
      </c>
      <c r="X28" s="30">
        <v>19.09</v>
      </c>
      <c r="Y28" s="30">
        <v>18.29</v>
      </c>
      <c r="Z28" s="30">
        <v>0.01</v>
      </c>
      <c r="AA28" s="30">
        <v>4.8499999999999996</v>
      </c>
      <c r="AB28" s="31">
        <v>0</v>
      </c>
    </row>
    <row r="29" spans="1:28" ht="15.75" x14ac:dyDescent="0.25">
      <c r="A29" s="23"/>
      <c r="B29" s="32">
        <v>45864</v>
      </c>
      <c r="C29" s="70">
        <f t="shared" si="0"/>
        <v>110.60999999999999</v>
      </c>
      <c r="D29" s="71"/>
      <c r="E29" s="29">
        <v>12.72</v>
      </c>
      <c r="F29" s="30">
        <v>0</v>
      </c>
      <c r="G29" s="30">
        <v>0</v>
      </c>
      <c r="H29" s="30">
        <v>0</v>
      </c>
      <c r="I29" s="30">
        <v>0</v>
      </c>
      <c r="J29" s="30">
        <v>5.13</v>
      </c>
      <c r="K29" s="30">
        <v>0</v>
      </c>
      <c r="L29" s="30">
        <v>0</v>
      </c>
      <c r="M29" s="30">
        <v>0.2</v>
      </c>
      <c r="N29" s="30">
        <v>0</v>
      </c>
      <c r="O29" s="30">
        <v>8.2799999999999994</v>
      </c>
      <c r="P29" s="30">
        <v>12.22</v>
      </c>
      <c r="Q29" s="30">
        <v>13.2</v>
      </c>
      <c r="R29" s="30">
        <v>9.2899999999999991</v>
      </c>
      <c r="S29" s="30">
        <v>12.2</v>
      </c>
      <c r="T29" s="30">
        <v>0</v>
      </c>
      <c r="U29" s="30">
        <v>6.1</v>
      </c>
      <c r="V29" s="30">
        <v>18.329999999999998</v>
      </c>
      <c r="W29" s="30">
        <v>0</v>
      </c>
      <c r="X29" s="30">
        <v>4.88</v>
      </c>
      <c r="Y29" s="30">
        <v>8.06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45865</v>
      </c>
      <c r="C30" s="70">
        <f t="shared" si="0"/>
        <v>46.93</v>
      </c>
      <c r="D30" s="71"/>
      <c r="E30" s="29">
        <v>0</v>
      </c>
      <c r="F30" s="30">
        <v>0</v>
      </c>
      <c r="G30" s="30">
        <v>3.42</v>
      </c>
      <c r="H30" s="30">
        <v>0</v>
      </c>
      <c r="I30" s="30">
        <v>0</v>
      </c>
      <c r="J30" s="30">
        <v>2.65</v>
      </c>
      <c r="K30" s="30">
        <v>3.86</v>
      </c>
      <c r="L30" s="30">
        <v>3.33</v>
      </c>
      <c r="M30" s="30">
        <v>12.83</v>
      </c>
      <c r="N30" s="30">
        <v>13.35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7.49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45866</v>
      </c>
      <c r="C31" s="70">
        <f t="shared" si="0"/>
        <v>75.059999999999988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7.31</v>
      </c>
      <c r="R31" s="30">
        <v>9.99</v>
      </c>
      <c r="S31" s="30">
        <v>7.35</v>
      </c>
      <c r="T31" s="30">
        <v>7.99</v>
      </c>
      <c r="U31" s="30">
        <v>15.88</v>
      </c>
      <c r="V31" s="30">
        <v>4.2300000000000004</v>
      </c>
      <c r="W31" s="30">
        <v>0</v>
      </c>
      <c r="X31" s="30">
        <v>0</v>
      </c>
      <c r="Y31" s="30">
        <v>16.600000000000001</v>
      </c>
      <c r="Z31" s="30">
        <v>5.71</v>
      </c>
      <c r="AA31" s="30">
        <v>0</v>
      </c>
      <c r="AB31" s="31">
        <v>0</v>
      </c>
    </row>
    <row r="32" spans="1:28" ht="15.75" x14ac:dyDescent="0.25">
      <c r="A32" s="23"/>
      <c r="B32" s="32">
        <v>45867</v>
      </c>
      <c r="C32" s="70">
        <f t="shared" si="0"/>
        <v>72.669999999999987</v>
      </c>
      <c r="D32" s="71"/>
      <c r="E32" s="29">
        <v>0.3</v>
      </c>
      <c r="F32" s="30">
        <v>0</v>
      </c>
      <c r="G32" s="30">
        <v>0</v>
      </c>
      <c r="H32" s="30">
        <v>0</v>
      </c>
      <c r="I32" s="30">
        <v>0</v>
      </c>
      <c r="J32" s="30">
        <v>6.65</v>
      </c>
      <c r="K32" s="30">
        <v>0</v>
      </c>
      <c r="L32" s="30">
        <v>6.69</v>
      </c>
      <c r="M32" s="30">
        <v>8.25</v>
      </c>
      <c r="N32" s="30">
        <v>0</v>
      </c>
      <c r="O32" s="30">
        <v>12.44</v>
      </c>
      <c r="P32" s="30">
        <v>1.57</v>
      </c>
      <c r="Q32" s="30">
        <v>9.57</v>
      </c>
      <c r="R32" s="30">
        <v>0</v>
      </c>
      <c r="S32" s="30">
        <v>12.9</v>
      </c>
      <c r="T32" s="30">
        <v>13.17</v>
      </c>
      <c r="U32" s="30">
        <v>0</v>
      </c>
      <c r="V32" s="30">
        <v>0</v>
      </c>
      <c r="W32" s="30">
        <v>0</v>
      </c>
      <c r="X32" s="30">
        <v>1.1299999999999999</v>
      </c>
      <c r="Y32" s="30">
        <v>0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45868</v>
      </c>
      <c r="C33" s="70">
        <f t="shared" si="0"/>
        <v>18.48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2.92</v>
      </c>
      <c r="K33" s="30">
        <v>0</v>
      </c>
      <c r="L33" s="30">
        <v>0</v>
      </c>
      <c r="M33" s="30">
        <v>7.06</v>
      </c>
      <c r="N33" s="30">
        <v>1.91</v>
      </c>
      <c r="O33" s="30">
        <v>5.23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1.36</v>
      </c>
      <c r="Y33" s="30">
        <v>0</v>
      </c>
      <c r="Z33" s="30">
        <v>0</v>
      </c>
      <c r="AA33" s="30">
        <v>0</v>
      </c>
      <c r="AB33" s="31">
        <v>0</v>
      </c>
    </row>
    <row r="34" spans="1:28" ht="16.5" thickTop="1" x14ac:dyDescent="0.25">
      <c r="A34" s="23"/>
      <c r="B34" s="33">
        <v>45869</v>
      </c>
      <c r="C34" s="72">
        <f t="shared" si="0"/>
        <v>121.41</v>
      </c>
      <c r="D34" s="73"/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6.81</v>
      </c>
      <c r="M34" s="30">
        <v>13.46</v>
      </c>
      <c r="N34" s="30">
        <v>12.95</v>
      </c>
      <c r="O34" s="30">
        <v>13.71</v>
      </c>
      <c r="P34" s="30">
        <v>13.44</v>
      </c>
      <c r="Q34" s="30">
        <v>13.44</v>
      </c>
      <c r="R34" s="30">
        <v>12.01</v>
      </c>
      <c r="S34" s="30">
        <v>13.44</v>
      </c>
      <c r="T34" s="30">
        <v>0</v>
      </c>
      <c r="U34" s="30">
        <v>0</v>
      </c>
      <c r="V34" s="30">
        <v>0</v>
      </c>
      <c r="W34" s="30">
        <v>0</v>
      </c>
      <c r="X34" s="30">
        <v>1.1599999999999999</v>
      </c>
      <c r="Y34" s="30">
        <v>0.66</v>
      </c>
      <c r="Z34" s="30">
        <v>7.0000000000000007E-2</v>
      </c>
      <c r="AA34" s="30">
        <v>7.34</v>
      </c>
      <c r="AB34" s="31">
        <v>12.92</v>
      </c>
    </row>
    <row r="35" spans="1:28" x14ac:dyDescent="0.25">
      <c r="A35" s="23"/>
      <c r="B35" s="23"/>
      <c r="C35" s="84">
        <f>SUM(C4:D34)</f>
        <v>3937.5699999999997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45839</v>
      </c>
      <c r="C39" s="70">
        <f t="shared" ref="C39:C69" si="1">SUM(E39:AB39)</f>
        <v>-0.99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-0.99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45840</v>
      </c>
      <c r="C40" s="70">
        <f t="shared" si="1"/>
        <v>-108.4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-9.6199999999999992</v>
      </c>
      <c r="N40" s="30">
        <v>-9.61</v>
      </c>
      <c r="O40" s="30">
        <v>-9.6300000000000008</v>
      </c>
      <c r="P40" s="30">
        <v>-10.59</v>
      </c>
      <c r="Q40" s="30">
        <v>-9.69</v>
      </c>
      <c r="R40" s="30">
        <v>-9.68</v>
      </c>
      <c r="S40" s="30">
        <v>-9.77</v>
      </c>
      <c r="T40" s="30">
        <v>-9.76</v>
      </c>
      <c r="U40" s="30">
        <v>-9.74</v>
      </c>
      <c r="V40" s="30">
        <v>-8.81</v>
      </c>
      <c r="W40" s="30">
        <v>0</v>
      </c>
      <c r="X40" s="30">
        <v>0</v>
      </c>
      <c r="Y40" s="30">
        <v>-11.5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45841</v>
      </c>
      <c r="C41" s="70">
        <f t="shared" si="1"/>
        <v>-133.76000000000002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-1.24</v>
      </c>
      <c r="L41" s="30">
        <v>-4.17</v>
      </c>
      <c r="M41" s="30">
        <v>-9.74</v>
      </c>
      <c r="N41" s="30">
        <v>-9.92</v>
      </c>
      <c r="O41" s="30">
        <v>-9.84</v>
      </c>
      <c r="P41" s="30">
        <v>-9.4600000000000009</v>
      </c>
      <c r="Q41" s="30">
        <v>-10.3</v>
      </c>
      <c r="R41" s="30">
        <v>-10.78</v>
      </c>
      <c r="S41" s="30">
        <v>-10.77</v>
      </c>
      <c r="T41" s="30">
        <v>-10.76</v>
      </c>
      <c r="U41" s="30">
        <v>-10.19</v>
      </c>
      <c r="V41" s="30">
        <v>-3.76</v>
      </c>
      <c r="W41" s="30">
        <v>0</v>
      </c>
      <c r="X41" s="30">
        <v>0</v>
      </c>
      <c r="Y41" s="30">
        <v>-2.06</v>
      </c>
      <c r="Z41" s="30">
        <v>-8.1999999999999993</v>
      </c>
      <c r="AA41" s="30">
        <v>-13.64</v>
      </c>
      <c r="AB41" s="31">
        <v>-8.93</v>
      </c>
    </row>
    <row r="42" spans="1:28" ht="15.75" x14ac:dyDescent="0.25">
      <c r="A42" s="23"/>
      <c r="B42" s="32">
        <v>45842</v>
      </c>
      <c r="C42" s="70">
        <f t="shared" si="1"/>
        <v>-73.839999999999989</v>
      </c>
      <c r="D42" s="71"/>
      <c r="E42" s="29">
        <v>0</v>
      </c>
      <c r="F42" s="30">
        <v>-2.21</v>
      </c>
      <c r="G42" s="30">
        <v>0</v>
      </c>
      <c r="H42" s="30">
        <v>0</v>
      </c>
      <c r="I42" s="30">
        <v>0</v>
      </c>
      <c r="J42" s="30">
        <v>-10.91</v>
      </c>
      <c r="K42" s="30">
        <v>-7.5</v>
      </c>
      <c r="L42" s="30">
        <v>-7.42</v>
      </c>
      <c r="M42" s="30">
        <v>-2.57</v>
      </c>
      <c r="N42" s="30">
        <v>-7.58</v>
      </c>
      <c r="O42" s="30">
        <v>-8.58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-2.4900000000000002</v>
      </c>
      <c r="W42" s="30">
        <v>0</v>
      </c>
      <c r="X42" s="30">
        <v>0</v>
      </c>
      <c r="Y42" s="30">
        <v>0</v>
      </c>
      <c r="Z42" s="30">
        <v>-10.26</v>
      </c>
      <c r="AA42" s="30">
        <v>-13.71</v>
      </c>
      <c r="AB42" s="31">
        <v>-0.61</v>
      </c>
    </row>
    <row r="43" spans="1:28" ht="15.75" x14ac:dyDescent="0.25">
      <c r="A43" s="23"/>
      <c r="B43" s="32">
        <v>45843</v>
      </c>
      <c r="C43" s="70">
        <f t="shared" si="1"/>
        <v>-16.48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-3.24</v>
      </c>
      <c r="Z43" s="30">
        <v>-13.1</v>
      </c>
      <c r="AA43" s="30">
        <v>-0.14000000000000001</v>
      </c>
      <c r="AB43" s="31">
        <v>0</v>
      </c>
    </row>
    <row r="44" spans="1:28" ht="15.75" x14ac:dyDescent="0.25">
      <c r="A44" s="23"/>
      <c r="B44" s="32">
        <v>45844</v>
      </c>
      <c r="C44" s="70">
        <f t="shared" si="1"/>
        <v>-20.63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-1.44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-9.09</v>
      </c>
      <c r="U44" s="30">
        <v>-10.06</v>
      </c>
      <c r="V44" s="30">
        <v>0</v>
      </c>
      <c r="W44" s="30">
        <v>-0.04</v>
      </c>
      <c r="X44" s="30">
        <v>0</v>
      </c>
      <c r="Y44" s="30">
        <v>0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45845</v>
      </c>
      <c r="C45" s="70">
        <f t="shared" si="1"/>
        <v>0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1">
        <v>0</v>
      </c>
    </row>
    <row r="46" spans="1:28" ht="15.75" x14ac:dyDescent="0.25">
      <c r="A46" s="23"/>
      <c r="B46" s="32">
        <v>45846</v>
      </c>
      <c r="C46" s="70">
        <f t="shared" si="1"/>
        <v>-34.68</v>
      </c>
      <c r="D46" s="71"/>
      <c r="E46" s="29">
        <v>0</v>
      </c>
      <c r="F46" s="30">
        <v>0</v>
      </c>
      <c r="G46" s="30">
        <v>-2.83</v>
      </c>
      <c r="H46" s="30">
        <v>-4.96</v>
      </c>
      <c r="I46" s="30">
        <v>-2.73</v>
      </c>
      <c r="J46" s="30">
        <v>0</v>
      </c>
      <c r="K46" s="30">
        <v>0</v>
      </c>
      <c r="L46" s="30">
        <v>0</v>
      </c>
      <c r="M46" s="30">
        <v>-0.2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-6.59</v>
      </c>
      <c r="X46" s="30">
        <v>-5.38</v>
      </c>
      <c r="Y46" s="30">
        <v>-1.34</v>
      </c>
      <c r="Z46" s="30">
        <v>-9.26</v>
      </c>
      <c r="AA46" s="30">
        <v>-1.39</v>
      </c>
      <c r="AB46" s="31">
        <v>0</v>
      </c>
    </row>
    <row r="47" spans="1:28" ht="15.75" x14ac:dyDescent="0.25">
      <c r="A47" s="23"/>
      <c r="B47" s="32">
        <v>45847</v>
      </c>
      <c r="C47" s="70">
        <f t="shared" si="1"/>
        <v>-95.59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-6.44</v>
      </c>
      <c r="T47" s="30">
        <v>-9.99</v>
      </c>
      <c r="U47" s="30">
        <v>-10.130000000000001</v>
      </c>
      <c r="V47" s="30">
        <v>-13.12</v>
      </c>
      <c r="W47" s="30">
        <v>-14.15</v>
      </c>
      <c r="X47" s="30">
        <v>-13.45</v>
      </c>
      <c r="Y47" s="30">
        <v>-3.7</v>
      </c>
      <c r="Z47" s="30">
        <v>0</v>
      </c>
      <c r="AA47" s="30">
        <v>-12.29</v>
      </c>
      <c r="AB47" s="31">
        <v>-12.32</v>
      </c>
    </row>
    <row r="48" spans="1:28" ht="15.75" x14ac:dyDescent="0.25">
      <c r="A48" s="23"/>
      <c r="B48" s="32">
        <v>45848</v>
      </c>
      <c r="C48" s="70">
        <f t="shared" si="1"/>
        <v>-86.050000000000011</v>
      </c>
      <c r="D48" s="71"/>
      <c r="E48" s="29">
        <v>-1.73</v>
      </c>
      <c r="F48" s="30">
        <v>0</v>
      </c>
      <c r="G48" s="30">
        <v>0</v>
      </c>
      <c r="H48" s="30">
        <v>0</v>
      </c>
      <c r="I48" s="30">
        <v>0</v>
      </c>
      <c r="J48" s="30">
        <v>-3.21</v>
      </c>
      <c r="K48" s="30">
        <v>-4.6500000000000004</v>
      </c>
      <c r="L48" s="30">
        <v>-0.85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-8.7100000000000009</v>
      </c>
      <c r="T48" s="30">
        <v>-10.58</v>
      </c>
      <c r="U48" s="30">
        <v>-9.7899999999999991</v>
      </c>
      <c r="V48" s="30">
        <v>-10.15</v>
      </c>
      <c r="W48" s="30">
        <v>-13.93</v>
      </c>
      <c r="X48" s="30">
        <v>0</v>
      </c>
      <c r="Y48" s="30">
        <v>-4.93</v>
      </c>
      <c r="Z48" s="30">
        <v>-2.79</v>
      </c>
      <c r="AA48" s="30">
        <v>-6.27</v>
      </c>
      <c r="AB48" s="31">
        <v>-8.4600000000000009</v>
      </c>
    </row>
    <row r="49" spans="1:28" ht="15.75" x14ac:dyDescent="0.25">
      <c r="A49" s="23"/>
      <c r="B49" s="32">
        <v>45849</v>
      </c>
      <c r="C49" s="70">
        <f t="shared" si="1"/>
        <v>-15.03</v>
      </c>
      <c r="D49" s="71"/>
      <c r="E49" s="29">
        <v>-1.95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-0.78</v>
      </c>
      <c r="X49" s="30">
        <v>0</v>
      </c>
      <c r="Y49" s="30">
        <v>0</v>
      </c>
      <c r="Z49" s="30">
        <v>0</v>
      </c>
      <c r="AA49" s="30">
        <v>-0.85</v>
      </c>
      <c r="AB49" s="31">
        <v>-11.45</v>
      </c>
    </row>
    <row r="50" spans="1:28" ht="15.75" x14ac:dyDescent="0.25">
      <c r="A50" s="23"/>
      <c r="B50" s="32">
        <v>45850</v>
      </c>
      <c r="C50" s="70">
        <f t="shared" si="1"/>
        <v>-54.19</v>
      </c>
      <c r="D50" s="71"/>
      <c r="E50" s="29">
        <v>-3.49</v>
      </c>
      <c r="F50" s="30">
        <v>-0.39</v>
      </c>
      <c r="G50" s="30">
        <v>0</v>
      </c>
      <c r="H50" s="30">
        <v>0</v>
      </c>
      <c r="I50" s="30">
        <v>0</v>
      </c>
      <c r="J50" s="30">
        <v>-7.83</v>
      </c>
      <c r="K50" s="30">
        <v>-8.24</v>
      </c>
      <c r="L50" s="30">
        <v>0</v>
      </c>
      <c r="M50" s="30">
        <v>0</v>
      </c>
      <c r="N50" s="30">
        <v>0</v>
      </c>
      <c r="O50" s="30">
        <v>0</v>
      </c>
      <c r="P50" s="30">
        <v>-7.58</v>
      </c>
      <c r="Q50" s="30">
        <v>-6.6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-9.94</v>
      </c>
      <c r="AB50" s="31">
        <v>-10.119999999999999</v>
      </c>
    </row>
    <row r="51" spans="1:28" ht="15.75" x14ac:dyDescent="0.25">
      <c r="A51" s="23"/>
      <c r="B51" s="32">
        <v>45851</v>
      </c>
      <c r="C51" s="70">
        <f t="shared" si="1"/>
        <v>-49.64</v>
      </c>
      <c r="D51" s="71"/>
      <c r="E51" s="29">
        <v>-3.41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-0.8</v>
      </c>
      <c r="N51" s="30">
        <v>0</v>
      </c>
      <c r="O51" s="30">
        <v>-0.88</v>
      </c>
      <c r="P51" s="30">
        <v>-0.76</v>
      </c>
      <c r="Q51" s="30">
        <v>-4.88</v>
      </c>
      <c r="R51" s="30">
        <v>-8.98</v>
      </c>
      <c r="S51" s="30">
        <v>-9.99</v>
      </c>
      <c r="T51" s="30">
        <v>-10</v>
      </c>
      <c r="U51" s="30">
        <v>-9.94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45852</v>
      </c>
      <c r="C52" s="70">
        <f t="shared" si="1"/>
        <v>-19.149999999999999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-0.97</v>
      </c>
      <c r="K52" s="30">
        <v>0</v>
      </c>
      <c r="L52" s="30">
        <v>-0.03</v>
      </c>
      <c r="M52" s="30">
        <v>0</v>
      </c>
      <c r="N52" s="30">
        <v>-9.14</v>
      </c>
      <c r="O52" s="30">
        <v>0</v>
      </c>
      <c r="P52" s="30">
        <v>-1.99</v>
      </c>
      <c r="Q52" s="30">
        <v>-6.62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-0.4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45853</v>
      </c>
      <c r="C53" s="70">
        <f t="shared" si="1"/>
        <v>-6.32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-6.32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45854</v>
      </c>
      <c r="C54" s="70">
        <f t="shared" si="1"/>
        <v>-55.82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-2.25</v>
      </c>
      <c r="O54" s="30">
        <v>-9.0299999999999994</v>
      </c>
      <c r="P54" s="30">
        <v>-0.1</v>
      </c>
      <c r="Q54" s="30">
        <v>-0.55000000000000004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-10.47</v>
      </c>
      <c r="Y54" s="30">
        <v>-4.78</v>
      </c>
      <c r="Z54" s="30">
        <v>-3.74</v>
      </c>
      <c r="AA54" s="30">
        <v>-13.72</v>
      </c>
      <c r="AB54" s="31">
        <v>-11.18</v>
      </c>
    </row>
    <row r="55" spans="1:28" ht="15.75" x14ac:dyDescent="0.25">
      <c r="A55" s="23"/>
      <c r="B55" s="32">
        <v>45855</v>
      </c>
      <c r="C55" s="70">
        <f t="shared" si="1"/>
        <v>-73.41</v>
      </c>
      <c r="D55" s="71"/>
      <c r="E55" s="29">
        <v>-10.96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-13.07</v>
      </c>
      <c r="X55" s="30">
        <v>-14.3</v>
      </c>
      <c r="Y55" s="30">
        <v>-12.63</v>
      </c>
      <c r="Z55" s="30">
        <v>-10.76</v>
      </c>
      <c r="AA55" s="30">
        <v>-11.69</v>
      </c>
      <c r="AB55" s="31">
        <v>0</v>
      </c>
    </row>
    <row r="56" spans="1:28" ht="15.75" x14ac:dyDescent="0.25">
      <c r="A56" s="23"/>
      <c r="B56" s="32">
        <v>45856</v>
      </c>
      <c r="C56" s="70">
        <f t="shared" si="1"/>
        <v>-105.5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-0.02</v>
      </c>
      <c r="O56" s="30">
        <v>-10.19</v>
      </c>
      <c r="P56" s="30">
        <v>-9.3000000000000007</v>
      </c>
      <c r="Q56" s="30">
        <v>-10.06</v>
      </c>
      <c r="R56" s="30">
        <v>-9.99</v>
      </c>
      <c r="S56" s="30">
        <v>-9.99</v>
      </c>
      <c r="T56" s="30">
        <v>-9.64</v>
      </c>
      <c r="U56" s="30">
        <v>-3.32</v>
      </c>
      <c r="V56" s="30">
        <v>0</v>
      </c>
      <c r="W56" s="30">
        <v>-4.41</v>
      </c>
      <c r="X56" s="30">
        <v>-0.16</v>
      </c>
      <c r="Y56" s="30">
        <v>-11.11</v>
      </c>
      <c r="Z56" s="30">
        <v>-6.38</v>
      </c>
      <c r="AA56" s="30">
        <v>-12.87</v>
      </c>
      <c r="AB56" s="31">
        <v>-8.06</v>
      </c>
    </row>
    <row r="57" spans="1:28" ht="15.75" x14ac:dyDescent="0.25">
      <c r="A57" s="23"/>
      <c r="B57" s="32">
        <v>45857</v>
      </c>
      <c r="C57" s="70">
        <f t="shared" si="1"/>
        <v>-23.21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-2.77</v>
      </c>
      <c r="P57" s="30">
        <v>-3.29</v>
      </c>
      <c r="Q57" s="30">
        <v>-1.06</v>
      </c>
      <c r="R57" s="30">
        <v>0</v>
      </c>
      <c r="S57" s="30">
        <v>0</v>
      </c>
      <c r="T57" s="30">
        <v>0</v>
      </c>
      <c r="U57" s="30">
        <v>-6.19</v>
      </c>
      <c r="V57" s="30">
        <v>0</v>
      </c>
      <c r="W57" s="30">
        <v>-2.4700000000000002</v>
      </c>
      <c r="X57" s="30">
        <v>0</v>
      </c>
      <c r="Y57" s="30">
        <v>0</v>
      </c>
      <c r="Z57" s="30">
        <v>0</v>
      </c>
      <c r="AA57" s="30">
        <v>-7.43</v>
      </c>
      <c r="AB57" s="31">
        <v>0</v>
      </c>
    </row>
    <row r="58" spans="1:28" ht="15.75" x14ac:dyDescent="0.25">
      <c r="A58" s="23"/>
      <c r="B58" s="32">
        <v>45858</v>
      </c>
      <c r="C58" s="70">
        <f t="shared" si="1"/>
        <v>-36.119999999999997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-2.14</v>
      </c>
      <c r="N58" s="30">
        <v>-5.6</v>
      </c>
      <c r="O58" s="30">
        <v>-3.18</v>
      </c>
      <c r="P58" s="30">
        <v>0</v>
      </c>
      <c r="Q58" s="30">
        <v>-2.67</v>
      </c>
      <c r="R58" s="30">
        <v>0</v>
      </c>
      <c r="S58" s="30">
        <v>-9</v>
      </c>
      <c r="T58" s="30">
        <v>-9.39</v>
      </c>
      <c r="U58" s="30">
        <v>0</v>
      </c>
      <c r="V58" s="30">
        <v>0</v>
      </c>
      <c r="W58" s="30">
        <v>0</v>
      </c>
      <c r="X58" s="30">
        <v>-0.64</v>
      </c>
      <c r="Y58" s="30">
        <v>0</v>
      </c>
      <c r="Z58" s="30">
        <v>-1.87</v>
      </c>
      <c r="AA58" s="30">
        <v>-1.63</v>
      </c>
      <c r="AB58" s="31">
        <v>0</v>
      </c>
    </row>
    <row r="59" spans="1:28" ht="15.75" x14ac:dyDescent="0.25">
      <c r="A59" s="23"/>
      <c r="B59" s="32">
        <v>45859</v>
      </c>
      <c r="C59" s="70">
        <f t="shared" si="1"/>
        <v>-33.299999999999997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-9.01</v>
      </c>
      <c r="O59" s="30">
        <v>-4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-6.69</v>
      </c>
      <c r="Z59" s="30">
        <v>-12.1</v>
      </c>
      <c r="AA59" s="30">
        <v>-1.5</v>
      </c>
      <c r="AB59" s="31">
        <v>0</v>
      </c>
    </row>
    <row r="60" spans="1:28" ht="15.75" x14ac:dyDescent="0.25">
      <c r="A60" s="23"/>
      <c r="B60" s="32">
        <v>45860</v>
      </c>
      <c r="C60" s="70">
        <f t="shared" si="1"/>
        <v>0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45861</v>
      </c>
      <c r="C61" s="70">
        <f t="shared" si="1"/>
        <v>-51.960000000000008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-9.9499999999999993</v>
      </c>
      <c r="K61" s="30">
        <v>-8.73</v>
      </c>
      <c r="L61" s="30">
        <v>-3.92</v>
      </c>
      <c r="M61" s="30">
        <v>-3.55</v>
      </c>
      <c r="N61" s="30">
        <v>-5.72</v>
      </c>
      <c r="O61" s="30">
        <v>-3.33</v>
      </c>
      <c r="P61" s="30">
        <v>-4.01</v>
      </c>
      <c r="Q61" s="30">
        <v>0</v>
      </c>
      <c r="R61" s="30">
        <v>0</v>
      </c>
      <c r="S61" s="30">
        <v>-0.49</v>
      </c>
      <c r="T61" s="30">
        <v>0</v>
      </c>
      <c r="U61" s="30">
        <v>0</v>
      </c>
      <c r="V61" s="30">
        <v>0</v>
      </c>
      <c r="W61" s="30">
        <v>0</v>
      </c>
      <c r="X61" s="30">
        <v>-12.24</v>
      </c>
      <c r="Y61" s="30">
        <v>-0.02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45862</v>
      </c>
      <c r="C62" s="70">
        <f t="shared" si="1"/>
        <v>-21.65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-9.27</v>
      </c>
      <c r="K62" s="30">
        <v>-9.58</v>
      </c>
      <c r="L62" s="30">
        <v>-2.72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-0.08</v>
      </c>
      <c r="AA62" s="30">
        <v>0</v>
      </c>
      <c r="AB62" s="31">
        <v>0</v>
      </c>
    </row>
    <row r="63" spans="1:28" ht="15.75" x14ac:dyDescent="0.25">
      <c r="A63" s="23"/>
      <c r="B63" s="32">
        <v>45863</v>
      </c>
      <c r="C63" s="70">
        <f t="shared" si="1"/>
        <v>-11.61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-0.85</v>
      </c>
      <c r="AA63" s="30">
        <v>-0.73</v>
      </c>
      <c r="AB63" s="31">
        <v>-10.029999999999999</v>
      </c>
    </row>
    <row r="64" spans="1:28" ht="15.75" x14ac:dyDescent="0.25">
      <c r="A64" s="23"/>
      <c r="B64" s="32">
        <v>45864</v>
      </c>
      <c r="C64" s="70">
        <f t="shared" si="1"/>
        <v>-63.150000000000006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-0.41</v>
      </c>
      <c r="L64" s="30">
        <v>-10.7</v>
      </c>
      <c r="M64" s="30">
        <v>0</v>
      </c>
      <c r="N64" s="30">
        <v>-6.82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-3.36</v>
      </c>
      <c r="X64" s="30">
        <v>-5.85</v>
      </c>
      <c r="Y64" s="30">
        <v>-4.41</v>
      </c>
      <c r="Z64" s="30">
        <v>-5.44</v>
      </c>
      <c r="AA64" s="30">
        <v>-15.66</v>
      </c>
      <c r="AB64" s="31">
        <v>-10.5</v>
      </c>
    </row>
    <row r="65" spans="1:28" ht="15.75" x14ac:dyDescent="0.25">
      <c r="A65" s="23"/>
      <c r="B65" s="32">
        <v>45865</v>
      </c>
      <c r="C65" s="70">
        <f t="shared" si="1"/>
        <v>-136.25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-1.23</v>
      </c>
      <c r="P65" s="30">
        <v>-10.35</v>
      </c>
      <c r="Q65" s="30">
        <v>-10.26</v>
      </c>
      <c r="R65" s="30">
        <v>-7.42</v>
      </c>
      <c r="S65" s="30">
        <v>-7.38</v>
      </c>
      <c r="T65" s="30">
        <v>-9.94</v>
      </c>
      <c r="U65" s="30">
        <v>-10.050000000000001</v>
      </c>
      <c r="V65" s="30">
        <v>-9.81</v>
      </c>
      <c r="W65" s="30">
        <v>0</v>
      </c>
      <c r="X65" s="30">
        <v>-15.9</v>
      </c>
      <c r="Y65" s="30">
        <v>-15.19</v>
      </c>
      <c r="Z65" s="30">
        <v>-7.57</v>
      </c>
      <c r="AA65" s="30">
        <v>-15.1</v>
      </c>
      <c r="AB65" s="31">
        <v>-16.05</v>
      </c>
    </row>
    <row r="66" spans="1:28" ht="15.75" x14ac:dyDescent="0.25">
      <c r="A66" s="23"/>
      <c r="B66" s="32">
        <v>45866</v>
      </c>
      <c r="C66" s="70">
        <f t="shared" si="1"/>
        <v>-174.16</v>
      </c>
      <c r="D66" s="71"/>
      <c r="E66" s="29">
        <v>-13.23</v>
      </c>
      <c r="F66" s="30">
        <v>-9.56</v>
      </c>
      <c r="G66" s="30">
        <v>-12.08</v>
      </c>
      <c r="H66" s="30">
        <v>-12.6</v>
      </c>
      <c r="I66" s="30">
        <v>-13.17</v>
      </c>
      <c r="J66" s="30">
        <v>-13.54</v>
      </c>
      <c r="K66" s="30">
        <v>-5.46</v>
      </c>
      <c r="L66" s="30">
        <v>-8.1199999999999992</v>
      </c>
      <c r="M66" s="30">
        <v>-9.0500000000000007</v>
      </c>
      <c r="N66" s="30">
        <v>-10.41</v>
      </c>
      <c r="O66" s="30">
        <v>-10.64</v>
      </c>
      <c r="P66" s="30">
        <v>-12.09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-7.52</v>
      </c>
      <c r="X66" s="30">
        <v>-14.36</v>
      </c>
      <c r="Y66" s="30">
        <v>0</v>
      </c>
      <c r="Z66" s="30">
        <v>-0.1</v>
      </c>
      <c r="AA66" s="30">
        <v>-6.93</v>
      </c>
      <c r="AB66" s="31">
        <v>-15.3</v>
      </c>
    </row>
    <row r="67" spans="1:28" ht="15.75" x14ac:dyDescent="0.25">
      <c r="A67" s="23"/>
      <c r="B67" s="32">
        <v>45867</v>
      </c>
      <c r="C67" s="70">
        <f t="shared" si="1"/>
        <v>-100.16000000000001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-7.68</v>
      </c>
      <c r="L67" s="30">
        <v>0</v>
      </c>
      <c r="M67" s="30">
        <v>0</v>
      </c>
      <c r="N67" s="30">
        <v>-10.46</v>
      </c>
      <c r="O67" s="30">
        <v>0</v>
      </c>
      <c r="P67" s="30">
        <v>0</v>
      </c>
      <c r="Q67" s="30">
        <v>0</v>
      </c>
      <c r="R67" s="30">
        <v>-8.07</v>
      </c>
      <c r="S67" s="30">
        <v>0</v>
      </c>
      <c r="T67" s="30">
        <v>0</v>
      </c>
      <c r="U67" s="30">
        <v>-8.01</v>
      </c>
      <c r="V67" s="30">
        <v>-16.739999999999998</v>
      </c>
      <c r="W67" s="30">
        <v>-4.5999999999999996</v>
      </c>
      <c r="X67" s="30">
        <v>-4.8899999999999997</v>
      </c>
      <c r="Y67" s="30">
        <v>-14.69</v>
      </c>
      <c r="Z67" s="30">
        <v>-5.04</v>
      </c>
      <c r="AA67" s="30">
        <v>-14.64</v>
      </c>
      <c r="AB67" s="31">
        <v>-5.34</v>
      </c>
    </row>
    <row r="68" spans="1:28" ht="15.75" x14ac:dyDescent="0.25">
      <c r="A68" s="23"/>
      <c r="B68" s="32">
        <v>45868</v>
      </c>
      <c r="C68" s="70">
        <f t="shared" si="1"/>
        <v>-148.95999999999998</v>
      </c>
      <c r="D68" s="71"/>
      <c r="E68" s="29">
        <v>-3.06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-5.2</v>
      </c>
      <c r="L68" s="30">
        <v>-8.56</v>
      </c>
      <c r="M68" s="30">
        <v>0</v>
      </c>
      <c r="N68" s="30">
        <v>0</v>
      </c>
      <c r="O68" s="30">
        <v>0</v>
      </c>
      <c r="P68" s="30">
        <v>-6.94</v>
      </c>
      <c r="Q68" s="30">
        <v>-10.199999999999999</v>
      </c>
      <c r="R68" s="30">
        <v>-9.82</v>
      </c>
      <c r="S68" s="30">
        <v>-9.7799999999999994</v>
      </c>
      <c r="T68" s="30">
        <v>-7.7</v>
      </c>
      <c r="U68" s="30">
        <v>-12.08</v>
      </c>
      <c r="V68" s="30">
        <v>-2.67</v>
      </c>
      <c r="W68" s="30">
        <v>-13.39</v>
      </c>
      <c r="X68" s="30">
        <v>-6.21</v>
      </c>
      <c r="Y68" s="30">
        <v>-15.3</v>
      </c>
      <c r="Z68" s="30">
        <v>-6.35</v>
      </c>
      <c r="AA68" s="30">
        <v>-16.309999999999999</v>
      </c>
      <c r="AB68" s="31">
        <v>-15.39</v>
      </c>
    </row>
    <row r="69" spans="1:28" ht="16.5" thickTop="1" x14ac:dyDescent="0.25">
      <c r="A69" s="23"/>
      <c r="B69" s="33">
        <v>45869</v>
      </c>
      <c r="C69" s="72">
        <f t="shared" si="1"/>
        <v>-60.620000000000005</v>
      </c>
      <c r="D69" s="73"/>
      <c r="E69" s="29">
        <v>0</v>
      </c>
      <c r="F69" s="30">
        <v>0</v>
      </c>
      <c r="G69" s="30">
        <v>0</v>
      </c>
      <c r="H69" s="30">
        <v>0</v>
      </c>
      <c r="I69" s="30">
        <v>0</v>
      </c>
      <c r="J69" s="30">
        <v>-4.47</v>
      </c>
      <c r="K69" s="30">
        <v>-9.93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-8.4499999999999993</v>
      </c>
      <c r="U69" s="30">
        <v>-1.29</v>
      </c>
      <c r="V69" s="30">
        <v>-7.3</v>
      </c>
      <c r="W69" s="30">
        <v>-15.73</v>
      </c>
      <c r="X69" s="30">
        <v>-1.81</v>
      </c>
      <c r="Y69" s="30">
        <v>-4.18</v>
      </c>
      <c r="Z69" s="30">
        <v>-4.72</v>
      </c>
      <c r="AA69" s="30">
        <v>-2.74</v>
      </c>
      <c r="AB69" s="31">
        <v>0</v>
      </c>
    </row>
    <row r="70" spans="1:28" x14ac:dyDescent="0.25">
      <c r="A70" s="23"/>
      <c r="B70" s="23"/>
      <c r="C70" s="84">
        <f>SUM(C39:D69)</f>
        <v>-1810.6300000000006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45839</v>
      </c>
      <c r="C74" s="35">
        <f t="shared" ref="C74:C104" si="2">SUMIF(E74:AB74,"&gt;0")</f>
        <v>190.99</v>
      </c>
      <c r="D74" s="36">
        <f t="shared" ref="D74:D104" si="3">SUMIF(E74:AB74,"&lt;0")</f>
        <v>0</v>
      </c>
      <c r="E74" s="37">
        <f>E4+ABS(E39)</f>
        <v>16.45</v>
      </c>
      <c r="F74" s="37">
        <f t="shared" ref="F74:AB74" si="4">F4+ABS(F39)</f>
        <v>0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0</v>
      </c>
      <c r="L74" s="37">
        <f t="shared" si="4"/>
        <v>11.4</v>
      </c>
      <c r="M74" s="37">
        <f t="shared" si="4"/>
        <v>5.93</v>
      </c>
      <c r="N74" s="37">
        <f t="shared" si="4"/>
        <v>16.97</v>
      </c>
      <c r="O74" s="37">
        <f t="shared" si="4"/>
        <v>13.24</v>
      </c>
      <c r="P74" s="37">
        <f t="shared" si="4"/>
        <v>13.12</v>
      </c>
      <c r="Q74" s="37">
        <f t="shared" si="4"/>
        <v>8.51</v>
      </c>
      <c r="R74" s="37">
        <f t="shared" si="4"/>
        <v>8.75</v>
      </c>
      <c r="S74" s="37">
        <f t="shared" si="4"/>
        <v>12.99</v>
      </c>
      <c r="T74" s="37">
        <f t="shared" si="4"/>
        <v>7.89</v>
      </c>
      <c r="U74" s="37">
        <f t="shared" si="4"/>
        <v>0.99</v>
      </c>
      <c r="V74" s="37">
        <f t="shared" si="4"/>
        <v>6.31</v>
      </c>
      <c r="W74" s="37">
        <f t="shared" si="4"/>
        <v>9.1199999999999992</v>
      </c>
      <c r="X74" s="37">
        <f t="shared" si="4"/>
        <v>9.74</v>
      </c>
      <c r="Y74" s="37">
        <f t="shared" si="4"/>
        <v>11.12</v>
      </c>
      <c r="Z74" s="37">
        <f t="shared" si="4"/>
        <v>6.93</v>
      </c>
      <c r="AA74" s="37">
        <f t="shared" si="4"/>
        <v>14.75</v>
      </c>
      <c r="AB74" s="38">
        <f t="shared" si="4"/>
        <v>16.78</v>
      </c>
    </row>
    <row r="75" spans="1:28" ht="15.75" x14ac:dyDescent="0.25">
      <c r="A75" s="23"/>
      <c r="B75" s="32">
        <v>45840</v>
      </c>
      <c r="C75" s="35">
        <f t="shared" si="2"/>
        <v>168.41000000000003</v>
      </c>
      <c r="D75" s="36">
        <f t="shared" si="3"/>
        <v>0</v>
      </c>
      <c r="E75" s="37">
        <f t="shared" ref="E75:S103" si="5">E5+ABS(E40)</f>
        <v>17.809999999999999</v>
      </c>
      <c r="F75" s="37">
        <f t="shared" si="5"/>
        <v>0.9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0</v>
      </c>
      <c r="L75" s="37">
        <f t="shared" si="5"/>
        <v>3.41</v>
      </c>
      <c r="M75" s="37">
        <f t="shared" si="5"/>
        <v>9.6199999999999992</v>
      </c>
      <c r="N75" s="37">
        <f t="shared" si="5"/>
        <v>9.61</v>
      </c>
      <c r="O75" s="37">
        <f t="shared" si="5"/>
        <v>9.6300000000000008</v>
      </c>
      <c r="P75" s="37">
        <f t="shared" si="5"/>
        <v>10.59</v>
      </c>
      <c r="Q75" s="37">
        <f t="shared" si="5"/>
        <v>9.69</v>
      </c>
      <c r="R75" s="37">
        <f t="shared" si="5"/>
        <v>9.68</v>
      </c>
      <c r="S75" s="37">
        <f t="shared" si="5"/>
        <v>9.77</v>
      </c>
      <c r="T75" s="37">
        <f t="shared" ref="T75:AB75" si="6">T5+ABS(T40)</f>
        <v>9.76</v>
      </c>
      <c r="U75" s="37">
        <f t="shared" si="6"/>
        <v>9.74</v>
      </c>
      <c r="V75" s="37">
        <f t="shared" si="6"/>
        <v>8.81</v>
      </c>
      <c r="W75" s="37">
        <f t="shared" si="6"/>
        <v>7.79</v>
      </c>
      <c r="X75" s="37">
        <f t="shared" si="6"/>
        <v>3.43</v>
      </c>
      <c r="Y75" s="37">
        <f t="shared" si="6"/>
        <v>11.5</v>
      </c>
      <c r="Z75" s="37">
        <f t="shared" si="6"/>
        <v>9.56</v>
      </c>
      <c r="AA75" s="37">
        <f t="shared" si="6"/>
        <v>11.83</v>
      </c>
      <c r="AB75" s="39">
        <f t="shared" si="6"/>
        <v>5.28</v>
      </c>
    </row>
    <row r="76" spans="1:28" ht="15.75" x14ac:dyDescent="0.25">
      <c r="A76" s="23"/>
      <c r="B76" s="32">
        <v>45841</v>
      </c>
      <c r="C76" s="35">
        <f t="shared" si="2"/>
        <v>163.06</v>
      </c>
      <c r="D76" s="36">
        <f t="shared" si="3"/>
        <v>0</v>
      </c>
      <c r="E76" s="37">
        <f t="shared" si="5"/>
        <v>3.89</v>
      </c>
      <c r="F76" s="37">
        <f t="shared" si="5"/>
        <v>3.83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1.24</v>
      </c>
      <c r="L76" s="37">
        <f t="shared" si="5"/>
        <v>4.17</v>
      </c>
      <c r="M76" s="37">
        <f t="shared" si="5"/>
        <v>9.74</v>
      </c>
      <c r="N76" s="37">
        <f t="shared" si="5"/>
        <v>9.92</v>
      </c>
      <c r="O76" s="37">
        <f t="shared" si="5"/>
        <v>9.84</v>
      </c>
      <c r="P76" s="37">
        <f t="shared" si="5"/>
        <v>9.4600000000000009</v>
      </c>
      <c r="Q76" s="37">
        <f t="shared" si="5"/>
        <v>10.3</v>
      </c>
      <c r="R76" s="37">
        <f t="shared" si="5"/>
        <v>10.78</v>
      </c>
      <c r="S76" s="37">
        <f t="shared" si="5"/>
        <v>10.77</v>
      </c>
      <c r="T76" s="37">
        <f t="shared" ref="T76:AB76" si="7">T6+ABS(T41)</f>
        <v>10.76</v>
      </c>
      <c r="U76" s="37">
        <f t="shared" si="7"/>
        <v>10.19</v>
      </c>
      <c r="V76" s="37">
        <f t="shared" si="7"/>
        <v>3.76</v>
      </c>
      <c r="W76" s="37">
        <f t="shared" si="7"/>
        <v>4.99</v>
      </c>
      <c r="X76" s="37">
        <f t="shared" si="7"/>
        <v>14.37</v>
      </c>
      <c r="Y76" s="37">
        <f t="shared" si="7"/>
        <v>4.28</v>
      </c>
      <c r="Z76" s="37">
        <f t="shared" si="7"/>
        <v>8.1999999999999993</v>
      </c>
      <c r="AA76" s="37">
        <f t="shared" si="7"/>
        <v>13.64</v>
      </c>
      <c r="AB76" s="39">
        <f t="shared" si="7"/>
        <v>8.93</v>
      </c>
    </row>
    <row r="77" spans="1:28" ht="15.75" x14ac:dyDescent="0.25">
      <c r="A77" s="23"/>
      <c r="B77" s="32">
        <v>45842</v>
      </c>
      <c r="C77" s="35">
        <f t="shared" si="2"/>
        <v>154.72999999999999</v>
      </c>
      <c r="D77" s="36">
        <f t="shared" si="3"/>
        <v>0</v>
      </c>
      <c r="E77" s="37">
        <f t="shared" si="5"/>
        <v>6.38</v>
      </c>
      <c r="F77" s="37">
        <f t="shared" si="5"/>
        <v>2.21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10.91</v>
      </c>
      <c r="K77" s="37">
        <f t="shared" si="5"/>
        <v>7.5</v>
      </c>
      <c r="L77" s="37">
        <f t="shared" si="5"/>
        <v>7.42</v>
      </c>
      <c r="M77" s="37">
        <f t="shared" si="5"/>
        <v>2.57</v>
      </c>
      <c r="N77" s="37">
        <f t="shared" si="5"/>
        <v>7.58</v>
      </c>
      <c r="O77" s="37">
        <f t="shared" si="5"/>
        <v>8.58</v>
      </c>
      <c r="P77" s="37">
        <f t="shared" si="5"/>
        <v>4.3</v>
      </c>
      <c r="Q77" s="37">
        <f t="shared" si="5"/>
        <v>12.2</v>
      </c>
      <c r="R77" s="37">
        <f t="shared" si="5"/>
        <v>6.02</v>
      </c>
      <c r="S77" s="37">
        <f t="shared" si="5"/>
        <v>11.48</v>
      </c>
      <c r="T77" s="37">
        <f t="shared" ref="T77:AB77" si="8">T7+ABS(T42)</f>
        <v>5.05</v>
      </c>
      <c r="U77" s="37">
        <f t="shared" si="8"/>
        <v>11.47</v>
      </c>
      <c r="V77" s="37">
        <f t="shared" si="8"/>
        <v>2.4900000000000002</v>
      </c>
      <c r="W77" s="37">
        <f t="shared" si="8"/>
        <v>3.76</v>
      </c>
      <c r="X77" s="37">
        <f t="shared" si="8"/>
        <v>12.94</v>
      </c>
      <c r="Y77" s="37">
        <f t="shared" si="8"/>
        <v>7.29</v>
      </c>
      <c r="Z77" s="37">
        <f t="shared" si="8"/>
        <v>10.26</v>
      </c>
      <c r="AA77" s="37">
        <f t="shared" si="8"/>
        <v>13.71</v>
      </c>
      <c r="AB77" s="39">
        <f t="shared" si="8"/>
        <v>0.61</v>
      </c>
    </row>
    <row r="78" spans="1:28" ht="15.75" x14ac:dyDescent="0.25">
      <c r="A78" s="23"/>
      <c r="B78" s="32">
        <v>45843</v>
      </c>
      <c r="C78" s="35">
        <f t="shared" si="2"/>
        <v>191.95000000000002</v>
      </c>
      <c r="D78" s="36">
        <f t="shared" si="3"/>
        <v>0</v>
      </c>
      <c r="E78" s="37">
        <f t="shared" si="5"/>
        <v>9.6999999999999993</v>
      </c>
      <c r="F78" s="37">
        <f t="shared" si="5"/>
        <v>3.5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0</v>
      </c>
      <c r="K78" s="37">
        <f t="shared" si="5"/>
        <v>10.14</v>
      </c>
      <c r="L78" s="37">
        <f t="shared" si="5"/>
        <v>7.96</v>
      </c>
      <c r="M78" s="37">
        <f t="shared" si="5"/>
        <v>2.54</v>
      </c>
      <c r="N78" s="37">
        <f t="shared" si="5"/>
        <v>1.95</v>
      </c>
      <c r="O78" s="37">
        <f t="shared" si="5"/>
        <v>11.86</v>
      </c>
      <c r="P78" s="37">
        <f t="shared" si="5"/>
        <v>8.6300000000000008</v>
      </c>
      <c r="Q78" s="37">
        <f t="shared" si="5"/>
        <v>12.93</v>
      </c>
      <c r="R78" s="37">
        <f t="shared" si="5"/>
        <v>12.87</v>
      </c>
      <c r="S78" s="37">
        <f t="shared" si="5"/>
        <v>12.75</v>
      </c>
      <c r="T78" s="37">
        <f t="shared" ref="T78:AB78" si="9">T8+ABS(T43)</f>
        <v>12.67</v>
      </c>
      <c r="U78" s="37">
        <f t="shared" si="9"/>
        <v>16.510000000000002</v>
      </c>
      <c r="V78" s="37">
        <f t="shared" si="9"/>
        <v>2.17</v>
      </c>
      <c r="W78" s="37">
        <f t="shared" si="9"/>
        <v>7.58</v>
      </c>
      <c r="X78" s="37">
        <f t="shared" si="9"/>
        <v>16.61</v>
      </c>
      <c r="Y78" s="37">
        <f t="shared" si="9"/>
        <v>3.24</v>
      </c>
      <c r="Z78" s="37">
        <f t="shared" si="9"/>
        <v>13.1</v>
      </c>
      <c r="AA78" s="37">
        <f t="shared" si="9"/>
        <v>8.4400000000000013</v>
      </c>
      <c r="AB78" s="39">
        <f t="shared" si="9"/>
        <v>16.8</v>
      </c>
    </row>
    <row r="79" spans="1:28" ht="15.75" x14ac:dyDescent="0.25">
      <c r="A79" s="23"/>
      <c r="B79" s="32">
        <v>45844</v>
      </c>
      <c r="C79" s="35">
        <f t="shared" si="2"/>
        <v>227.48</v>
      </c>
      <c r="D79" s="36">
        <f t="shared" si="3"/>
        <v>0</v>
      </c>
      <c r="E79" s="37">
        <f t="shared" si="5"/>
        <v>16.7</v>
      </c>
      <c r="F79" s="37">
        <f t="shared" si="5"/>
        <v>13.12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0</v>
      </c>
      <c r="K79" s="37">
        <f t="shared" si="5"/>
        <v>0</v>
      </c>
      <c r="L79" s="37">
        <f t="shared" si="5"/>
        <v>7.17</v>
      </c>
      <c r="M79" s="37">
        <f t="shared" si="5"/>
        <v>1.44</v>
      </c>
      <c r="N79" s="37">
        <f t="shared" si="5"/>
        <v>7.55</v>
      </c>
      <c r="O79" s="37">
        <f t="shared" si="5"/>
        <v>12.34</v>
      </c>
      <c r="P79" s="37">
        <f t="shared" si="5"/>
        <v>13.26</v>
      </c>
      <c r="Q79" s="37">
        <f t="shared" si="5"/>
        <v>11.71</v>
      </c>
      <c r="R79" s="37">
        <f t="shared" si="5"/>
        <v>12.49</v>
      </c>
      <c r="S79" s="37">
        <f t="shared" si="5"/>
        <v>10.95</v>
      </c>
      <c r="T79" s="37">
        <f t="shared" ref="T79:AB79" si="10">T9+ABS(T44)</f>
        <v>9.09</v>
      </c>
      <c r="U79" s="37">
        <f t="shared" si="10"/>
        <v>10.06</v>
      </c>
      <c r="V79" s="37">
        <f t="shared" si="10"/>
        <v>15.71</v>
      </c>
      <c r="W79" s="37">
        <f t="shared" si="10"/>
        <v>12.25</v>
      </c>
      <c r="X79" s="37">
        <f t="shared" si="10"/>
        <v>16</v>
      </c>
      <c r="Y79" s="37">
        <f t="shared" si="10"/>
        <v>10.96</v>
      </c>
      <c r="Z79" s="37">
        <f t="shared" si="10"/>
        <v>16.48</v>
      </c>
      <c r="AA79" s="37">
        <f t="shared" si="10"/>
        <v>16.72</v>
      </c>
      <c r="AB79" s="39">
        <f t="shared" si="10"/>
        <v>13.48</v>
      </c>
    </row>
    <row r="80" spans="1:28" ht="15.75" x14ac:dyDescent="0.25">
      <c r="A80" s="23"/>
      <c r="B80" s="32">
        <v>45845</v>
      </c>
      <c r="C80" s="35">
        <f t="shared" si="2"/>
        <v>249.86999999999998</v>
      </c>
      <c r="D80" s="36">
        <f t="shared" si="3"/>
        <v>0</v>
      </c>
      <c r="E80" s="37">
        <f t="shared" si="5"/>
        <v>17.010000000000002</v>
      </c>
      <c r="F80" s="37">
        <f t="shared" si="5"/>
        <v>0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2.66</v>
      </c>
      <c r="K80" s="37">
        <f t="shared" si="5"/>
        <v>8.84</v>
      </c>
      <c r="L80" s="37">
        <f t="shared" si="5"/>
        <v>9.02</v>
      </c>
      <c r="M80" s="37">
        <f t="shared" si="5"/>
        <v>12.09</v>
      </c>
      <c r="N80" s="37">
        <f t="shared" si="5"/>
        <v>16.89</v>
      </c>
      <c r="O80" s="37">
        <f t="shared" si="5"/>
        <v>16.809999999999999</v>
      </c>
      <c r="P80" s="37">
        <f t="shared" si="5"/>
        <v>16.62</v>
      </c>
      <c r="Q80" s="37">
        <f t="shared" si="5"/>
        <v>13.36</v>
      </c>
      <c r="R80" s="37">
        <f t="shared" si="5"/>
        <v>13.41</v>
      </c>
      <c r="S80" s="37">
        <f t="shared" si="5"/>
        <v>13.44</v>
      </c>
      <c r="T80" s="37">
        <f t="shared" ref="T80:AB80" si="11">T10+ABS(T45)</f>
        <v>12.17</v>
      </c>
      <c r="U80" s="37">
        <f t="shared" si="11"/>
        <v>10.45</v>
      </c>
      <c r="V80" s="37">
        <f t="shared" si="11"/>
        <v>11.85</v>
      </c>
      <c r="W80" s="37">
        <f t="shared" si="11"/>
        <v>15.88</v>
      </c>
      <c r="X80" s="37">
        <f t="shared" si="11"/>
        <v>15.83</v>
      </c>
      <c r="Y80" s="37">
        <f t="shared" si="11"/>
        <v>13.24</v>
      </c>
      <c r="Z80" s="37">
        <f t="shared" si="11"/>
        <v>9.6999999999999993</v>
      </c>
      <c r="AA80" s="37">
        <f t="shared" si="11"/>
        <v>9.1300000000000008</v>
      </c>
      <c r="AB80" s="39">
        <f t="shared" si="11"/>
        <v>11.47</v>
      </c>
    </row>
    <row r="81" spans="1:28" ht="15.75" x14ac:dyDescent="0.25">
      <c r="A81" s="23"/>
      <c r="B81" s="32">
        <v>45846</v>
      </c>
      <c r="C81" s="35">
        <f t="shared" si="2"/>
        <v>184.58999999999997</v>
      </c>
      <c r="D81" s="36">
        <f t="shared" si="3"/>
        <v>0</v>
      </c>
      <c r="E81" s="37">
        <f t="shared" si="5"/>
        <v>0</v>
      </c>
      <c r="F81" s="37">
        <f t="shared" si="5"/>
        <v>0</v>
      </c>
      <c r="G81" s="37">
        <f t="shared" si="5"/>
        <v>2.83</v>
      </c>
      <c r="H81" s="37">
        <f t="shared" si="5"/>
        <v>4.96</v>
      </c>
      <c r="I81" s="37">
        <f t="shared" si="5"/>
        <v>2.73</v>
      </c>
      <c r="J81" s="37">
        <f t="shared" si="5"/>
        <v>2.69</v>
      </c>
      <c r="K81" s="37">
        <f t="shared" si="5"/>
        <v>7.8</v>
      </c>
      <c r="L81" s="37">
        <f t="shared" si="5"/>
        <v>2.64</v>
      </c>
      <c r="M81" s="37">
        <f t="shared" si="5"/>
        <v>0.2</v>
      </c>
      <c r="N81" s="37">
        <f t="shared" si="5"/>
        <v>13.07</v>
      </c>
      <c r="O81" s="37">
        <f t="shared" si="5"/>
        <v>13.25</v>
      </c>
      <c r="P81" s="37">
        <f t="shared" si="5"/>
        <v>13.38</v>
      </c>
      <c r="Q81" s="37">
        <f t="shared" si="5"/>
        <v>13.33</v>
      </c>
      <c r="R81" s="37">
        <f t="shared" si="5"/>
        <v>13.32</v>
      </c>
      <c r="S81" s="37">
        <f t="shared" si="5"/>
        <v>13.33</v>
      </c>
      <c r="T81" s="37">
        <f t="shared" ref="T81:AB81" si="12">T11+ABS(T46)</f>
        <v>13.34</v>
      </c>
      <c r="U81" s="37">
        <f t="shared" si="12"/>
        <v>13.15</v>
      </c>
      <c r="V81" s="37">
        <f t="shared" si="12"/>
        <v>14.03</v>
      </c>
      <c r="W81" s="37">
        <f t="shared" si="12"/>
        <v>6.59</v>
      </c>
      <c r="X81" s="37">
        <f t="shared" si="12"/>
        <v>5.38</v>
      </c>
      <c r="Y81" s="37">
        <f t="shared" si="12"/>
        <v>6.07</v>
      </c>
      <c r="Z81" s="37">
        <f t="shared" si="12"/>
        <v>9.26</v>
      </c>
      <c r="AA81" s="37">
        <f t="shared" si="12"/>
        <v>4.2</v>
      </c>
      <c r="AB81" s="39">
        <f t="shared" si="12"/>
        <v>9.0399999999999991</v>
      </c>
    </row>
    <row r="82" spans="1:28" ht="15.75" x14ac:dyDescent="0.25">
      <c r="A82" s="23"/>
      <c r="B82" s="32">
        <v>45847</v>
      </c>
      <c r="C82" s="35">
        <f t="shared" si="2"/>
        <v>204.07999999999998</v>
      </c>
      <c r="D82" s="36">
        <f t="shared" si="3"/>
        <v>0</v>
      </c>
      <c r="E82" s="37">
        <f t="shared" si="5"/>
        <v>13.05</v>
      </c>
      <c r="F82" s="37">
        <f t="shared" si="5"/>
        <v>0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11.14</v>
      </c>
      <c r="K82" s="37">
        <f t="shared" si="5"/>
        <v>13.39</v>
      </c>
      <c r="L82" s="37">
        <f t="shared" si="5"/>
        <v>13.15</v>
      </c>
      <c r="M82" s="37">
        <f t="shared" si="5"/>
        <v>10.31</v>
      </c>
      <c r="N82" s="37">
        <f t="shared" si="5"/>
        <v>5.37</v>
      </c>
      <c r="O82" s="37">
        <f t="shared" si="5"/>
        <v>1.1399999999999999</v>
      </c>
      <c r="P82" s="37">
        <f t="shared" si="5"/>
        <v>9.82</v>
      </c>
      <c r="Q82" s="37">
        <f t="shared" si="5"/>
        <v>13.03</v>
      </c>
      <c r="R82" s="37">
        <f t="shared" si="5"/>
        <v>13.04</v>
      </c>
      <c r="S82" s="37">
        <f t="shared" si="5"/>
        <v>6.44</v>
      </c>
      <c r="T82" s="37">
        <f t="shared" ref="T82:AB82" si="13">T12+ABS(T47)</f>
        <v>9.99</v>
      </c>
      <c r="U82" s="37">
        <f t="shared" si="13"/>
        <v>10.130000000000001</v>
      </c>
      <c r="V82" s="37">
        <f t="shared" si="13"/>
        <v>13.12</v>
      </c>
      <c r="W82" s="37">
        <f t="shared" si="13"/>
        <v>14.15</v>
      </c>
      <c r="X82" s="37">
        <f t="shared" si="13"/>
        <v>13.45</v>
      </c>
      <c r="Y82" s="37">
        <f t="shared" si="13"/>
        <v>3.7</v>
      </c>
      <c r="Z82" s="37">
        <f t="shared" si="13"/>
        <v>5.05</v>
      </c>
      <c r="AA82" s="37">
        <f t="shared" si="13"/>
        <v>12.29</v>
      </c>
      <c r="AB82" s="39">
        <f t="shared" si="13"/>
        <v>12.32</v>
      </c>
    </row>
    <row r="83" spans="1:28" ht="15.75" x14ac:dyDescent="0.25">
      <c r="A83" s="23"/>
      <c r="B83" s="32">
        <v>45848</v>
      </c>
      <c r="C83" s="35">
        <f t="shared" si="2"/>
        <v>166.00000000000003</v>
      </c>
      <c r="D83" s="36">
        <f t="shared" si="3"/>
        <v>0</v>
      </c>
      <c r="E83" s="37">
        <f t="shared" si="5"/>
        <v>1.73</v>
      </c>
      <c r="F83" s="37">
        <f t="shared" si="5"/>
        <v>0</v>
      </c>
      <c r="G83" s="37">
        <f t="shared" si="5"/>
        <v>0</v>
      </c>
      <c r="H83" s="37">
        <f t="shared" si="5"/>
        <v>0</v>
      </c>
      <c r="I83" s="37">
        <f t="shared" si="5"/>
        <v>0</v>
      </c>
      <c r="J83" s="37">
        <f t="shared" si="5"/>
        <v>3.21</v>
      </c>
      <c r="K83" s="37">
        <f t="shared" si="5"/>
        <v>4.6500000000000004</v>
      </c>
      <c r="L83" s="37">
        <f t="shared" si="5"/>
        <v>0.85</v>
      </c>
      <c r="M83" s="37">
        <f t="shared" si="5"/>
        <v>6.13</v>
      </c>
      <c r="N83" s="37">
        <f t="shared" si="5"/>
        <v>13.14</v>
      </c>
      <c r="O83" s="37">
        <f t="shared" si="5"/>
        <v>13.15</v>
      </c>
      <c r="P83" s="37">
        <f t="shared" si="5"/>
        <v>11.05</v>
      </c>
      <c r="Q83" s="37">
        <f t="shared" si="5"/>
        <v>13.18</v>
      </c>
      <c r="R83" s="37">
        <f t="shared" si="5"/>
        <v>12.05</v>
      </c>
      <c r="S83" s="37">
        <f t="shared" si="5"/>
        <v>8.7100000000000009</v>
      </c>
      <c r="T83" s="37">
        <f t="shared" ref="T83:AB83" si="14">T13+ABS(T48)</f>
        <v>10.58</v>
      </c>
      <c r="U83" s="37">
        <f t="shared" si="14"/>
        <v>9.7899999999999991</v>
      </c>
      <c r="V83" s="37">
        <f t="shared" si="14"/>
        <v>10.15</v>
      </c>
      <c r="W83" s="37">
        <f t="shared" si="14"/>
        <v>13.93</v>
      </c>
      <c r="X83" s="37">
        <f t="shared" si="14"/>
        <v>11.25</v>
      </c>
      <c r="Y83" s="37">
        <f t="shared" si="14"/>
        <v>4.93</v>
      </c>
      <c r="Z83" s="37">
        <f t="shared" si="14"/>
        <v>2.79</v>
      </c>
      <c r="AA83" s="37">
        <f t="shared" si="14"/>
        <v>6.27</v>
      </c>
      <c r="AB83" s="39">
        <f t="shared" si="14"/>
        <v>8.4600000000000009</v>
      </c>
    </row>
    <row r="84" spans="1:28" ht="15.75" x14ac:dyDescent="0.25">
      <c r="A84" s="23"/>
      <c r="B84" s="32">
        <v>45849</v>
      </c>
      <c r="C84" s="35">
        <f t="shared" si="2"/>
        <v>177.43999999999997</v>
      </c>
      <c r="D84" s="36">
        <f t="shared" si="3"/>
        <v>0</v>
      </c>
      <c r="E84" s="37">
        <f t="shared" si="5"/>
        <v>1.95</v>
      </c>
      <c r="F84" s="37">
        <f t="shared" si="5"/>
        <v>0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4.2699999999999996</v>
      </c>
      <c r="K84" s="37">
        <f t="shared" si="5"/>
        <v>10.33</v>
      </c>
      <c r="L84" s="37">
        <f t="shared" si="5"/>
        <v>9.83</v>
      </c>
      <c r="M84" s="37">
        <f t="shared" si="5"/>
        <v>9.19</v>
      </c>
      <c r="N84" s="37">
        <f t="shared" si="5"/>
        <v>12.53</v>
      </c>
      <c r="O84" s="37">
        <f t="shared" si="5"/>
        <v>13.09</v>
      </c>
      <c r="P84" s="37">
        <f t="shared" si="5"/>
        <v>12.5</v>
      </c>
      <c r="Q84" s="37">
        <f t="shared" si="5"/>
        <v>12.07</v>
      </c>
      <c r="R84" s="37">
        <f t="shared" si="5"/>
        <v>10.52</v>
      </c>
      <c r="S84" s="37">
        <f t="shared" si="5"/>
        <v>10.18</v>
      </c>
      <c r="T84" s="37">
        <f t="shared" ref="T84:AB84" si="15">T14+ABS(T49)</f>
        <v>4.59</v>
      </c>
      <c r="U84" s="37">
        <f t="shared" si="15"/>
        <v>10.89</v>
      </c>
      <c r="V84" s="37">
        <f t="shared" si="15"/>
        <v>8.4</v>
      </c>
      <c r="W84" s="37">
        <f t="shared" si="15"/>
        <v>0.78</v>
      </c>
      <c r="X84" s="37">
        <f t="shared" si="15"/>
        <v>5.32</v>
      </c>
      <c r="Y84" s="37">
        <f t="shared" si="15"/>
        <v>9.83</v>
      </c>
      <c r="Z84" s="37">
        <f t="shared" si="15"/>
        <v>14.09</v>
      </c>
      <c r="AA84" s="37">
        <f t="shared" si="15"/>
        <v>5.63</v>
      </c>
      <c r="AB84" s="39">
        <f t="shared" si="15"/>
        <v>11.45</v>
      </c>
    </row>
    <row r="85" spans="1:28" ht="15.75" x14ac:dyDescent="0.25">
      <c r="A85" s="23"/>
      <c r="B85" s="32">
        <v>45850</v>
      </c>
      <c r="C85" s="35">
        <f t="shared" si="2"/>
        <v>184.33</v>
      </c>
      <c r="D85" s="36">
        <f t="shared" si="3"/>
        <v>0</v>
      </c>
      <c r="E85" s="37">
        <f t="shared" si="5"/>
        <v>3.49</v>
      </c>
      <c r="F85" s="37">
        <f t="shared" si="5"/>
        <v>0.39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7.83</v>
      </c>
      <c r="K85" s="37">
        <f t="shared" si="5"/>
        <v>8.24</v>
      </c>
      <c r="L85" s="37">
        <f t="shared" si="5"/>
        <v>1.24</v>
      </c>
      <c r="M85" s="37">
        <f t="shared" si="5"/>
        <v>8.66</v>
      </c>
      <c r="N85" s="37">
        <f t="shared" si="5"/>
        <v>11.53</v>
      </c>
      <c r="O85" s="37">
        <f t="shared" si="5"/>
        <v>5.63</v>
      </c>
      <c r="P85" s="37">
        <f t="shared" si="5"/>
        <v>7.58</v>
      </c>
      <c r="Q85" s="37">
        <f t="shared" si="5"/>
        <v>6.6</v>
      </c>
      <c r="R85" s="37">
        <f t="shared" si="5"/>
        <v>12.33</v>
      </c>
      <c r="S85" s="37">
        <f t="shared" si="5"/>
        <v>12.67</v>
      </c>
      <c r="T85" s="37">
        <f t="shared" ref="T85:AB85" si="16">T15+ABS(T50)</f>
        <v>13.51</v>
      </c>
      <c r="U85" s="37">
        <f t="shared" si="16"/>
        <v>12.33</v>
      </c>
      <c r="V85" s="37">
        <f t="shared" si="16"/>
        <v>16.670000000000002</v>
      </c>
      <c r="W85" s="37">
        <f t="shared" si="16"/>
        <v>16.420000000000002</v>
      </c>
      <c r="X85" s="37">
        <f t="shared" si="16"/>
        <v>4.16</v>
      </c>
      <c r="Y85" s="37">
        <f t="shared" si="16"/>
        <v>11.19</v>
      </c>
      <c r="Z85" s="37">
        <f t="shared" si="16"/>
        <v>3.8</v>
      </c>
      <c r="AA85" s="37">
        <f t="shared" si="16"/>
        <v>9.94</v>
      </c>
      <c r="AB85" s="39">
        <f t="shared" si="16"/>
        <v>10.119999999999999</v>
      </c>
    </row>
    <row r="86" spans="1:28" ht="15.75" x14ac:dyDescent="0.25">
      <c r="A86" s="23"/>
      <c r="B86" s="32">
        <v>45851</v>
      </c>
      <c r="C86" s="35">
        <f t="shared" si="2"/>
        <v>155.84000000000003</v>
      </c>
      <c r="D86" s="36">
        <f t="shared" si="3"/>
        <v>0</v>
      </c>
      <c r="E86" s="37">
        <f t="shared" si="5"/>
        <v>3.41</v>
      </c>
      <c r="F86" s="37">
        <f t="shared" si="5"/>
        <v>0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2.92</v>
      </c>
      <c r="K86" s="37">
        <f t="shared" si="5"/>
        <v>7.5</v>
      </c>
      <c r="L86" s="37">
        <f t="shared" si="5"/>
        <v>5.18</v>
      </c>
      <c r="M86" s="37">
        <f t="shared" si="5"/>
        <v>0.8</v>
      </c>
      <c r="N86" s="37">
        <f t="shared" si="5"/>
        <v>0.5</v>
      </c>
      <c r="O86" s="37">
        <f t="shared" si="5"/>
        <v>0.88</v>
      </c>
      <c r="P86" s="37">
        <f t="shared" si="5"/>
        <v>0.76</v>
      </c>
      <c r="Q86" s="37">
        <f t="shared" si="5"/>
        <v>4.88</v>
      </c>
      <c r="R86" s="37">
        <f t="shared" si="5"/>
        <v>8.98</v>
      </c>
      <c r="S86" s="37">
        <f t="shared" si="5"/>
        <v>9.99</v>
      </c>
      <c r="T86" s="37">
        <f t="shared" ref="T86:AB86" si="17">T16+ABS(T51)</f>
        <v>10</v>
      </c>
      <c r="U86" s="37">
        <f t="shared" si="17"/>
        <v>9.94</v>
      </c>
      <c r="V86" s="37">
        <f t="shared" si="17"/>
        <v>4.6500000000000004</v>
      </c>
      <c r="W86" s="37">
        <f t="shared" si="17"/>
        <v>16.62</v>
      </c>
      <c r="X86" s="37">
        <f t="shared" si="17"/>
        <v>15.94</v>
      </c>
      <c r="Y86" s="37">
        <f t="shared" si="17"/>
        <v>10.18</v>
      </c>
      <c r="Z86" s="37">
        <f t="shared" si="17"/>
        <v>9.4600000000000009</v>
      </c>
      <c r="AA86" s="37">
        <f t="shared" si="17"/>
        <v>16.13</v>
      </c>
      <c r="AB86" s="39">
        <f t="shared" si="17"/>
        <v>17.12</v>
      </c>
    </row>
    <row r="87" spans="1:28" ht="15.75" x14ac:dyDescent="0.25">
      <c r="A87" s="23"/>
      <c r="B87" s="32">
        <v>45852</v>
      </c>
      <c r="C87" s="35">
        <f t="shared" si="2"/>
        <v>195.72</v>
      </c>
      <c r="D87" s="36">
        <f t="shared" si="3"/>
        <v>0</v>
      </c>
      <c r="E87" s="37">
        <f t="shared" si="5"/>
        <v>17.21</v>
      </c>
      <c r="F87" s="37">
        <f t="shared" si="5"/>
        <v>0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0.97</v>
      </c>
      <c r="K87" s="37">
        <f t="shared" si="5"/>
        <v>9.08</v>
      </c>
      <c r="L87" s="37">
        <f t="shared" si="5"/>
        <v>0.03</v>
      </c>
      <c r="M87" s="37">
        <f t="shared" si="5"/>
        <v>6.42</v>
      </c>
      <c r="N87" s="37">
        <f t="shared" si="5"/>
        <v>9.14</v>
      </c>
      <c r="O87" s="37">
        <f t="shared" si="5"/>
        <v>1.02</v>
      </c>
      <c r="P87" s="37">
        <f t="shared" si="5"/>
        <v>1.99</v>
      </c>
      <c r="Q87" s="37">
        <f t="shared" si="5"/>
        <v>6.62</v>
      </c>
      <c r="R87" s="37">
        <f t="shared" si="5"/>
        <v>6.75</v>
      </c>
      <c r="S87" s="37">
        <f t="shared" si="5"/>
        <v>9.58</v>
      </c>
      <c r="T87" s="37">
        <f t="shared" ref="T87:AB87" si="18">T17+ABS(T52)</f>
        <v>2.71</v>
      </c>
      <c r="U87" s="37">
        <f t="shared" si="18"/>
        <v>13.17</v>
      </c>
      <c r="V87" s="37">
        <f t="shared" si="18"/>
        <v>16.47</v>
      </c>
      <c r="W87" s="37">
        <f t="shared" si="18"/>
        <v>12.280000000000001</v>
      </c>
      <c r="X87" s="37">
        <f t="shared" si="18"/>
        <v>16.55</v>
      </c>
      <c r="Y87" s="37">
        <f t="shared" si="18"/>
        <v>16.440000000000001</v>
      </c>
      <c r="Z87" s="37">
        <f t="shared" si="18"/>
        <v>16.600000000000001</v>
      </c>
      <c r="AA87" s="37">
        <f t="shared" si="18"/>
        <v>16.010000000000002</v>
      </c>
      <c r="AB87" s="39">
        <f t="shared" si="18"/>
        <v>16.68</v>
      </c>
    </row>
    <row r="88" spans="1:28" ht="15.75" x14ac:dyDescent="0.25">
      <c r="A88" s="23"/>
      <c r="B88" s="32">
        <v>45853</v>
      </c>
      <c r="C88" s="35">
        <f t="shared" si="2"/>
        <v>317.97999999999996</v>
      </c>
      <c r="D88" s="36">
        <f t="shared" si="3"/>
        <v>0</v>
      </c>
      <c r="E88" s="37">
        <f t="shared" si="5"/>
        <v>17.32</v>
      </c>
      <c r="F88" s="37">
        <f t="shared" si="5"/>
        <v>13.18</v>
      </c>
      <c r="G88" s="37">
        <f t="shared" si="5"/>
        <v>13.44</v>
      </c>
      <c r="H88" s="37">
        <f t="shared" si="5"/>
        <v>13.36</v>
      </c>
      <c r="I88" s="37">
        <f t="shared" si="5"/>
        <v>13.44</v>
      </c>
      <c r="J88" s="37">
        <f t="shared" si="5"/>
        <v>13.36</v>
      </c>
      <c r="K88" s="37">
        <f t="shared" si="5"/>
        <v>13.22</v>
      </c>
      <c r="L88" s="37">
        <f t="shared" si="5"/>
        <v>13.33</v>
      </c>
      <c r="M88" s="37">
        <f t="shared" si="5"/>
        <v>6.32</v>
      </c>
      <c r="N88" s="37">
        <f t="shared" si="5"/>
        <v>12.56</v>
      </c>
      <c r="O88" s="37">
        <f t="shared" si="5"/>
        <v>13.36</v>
      </c>
      <c r="P88" s="37">
        <f t="shared" si="5"/>
        <v>13.36</v>
      </c>
      <c r="Q88" s="37">
        <f t="shared" si="5"/>
        <v>12.72</v>
      </c>
      <c r="R88" s="37">
        <f t="shared" si="5"/>
        <v>11.33</v>
      </c>
      <c r="S88" s="37">
        <f t="shared" si="5"/>
        <v>13.28</v>
      </c>
      <c r="T88" s="37">
        <f t="shared" ref="T88:AB88" si="19">T18+ABS(T53)</f>
        <v>8.26</v>
      </c>
      <c r="U88" s="37">
        <f t="shared" si="19"/>
        <v>13.21</v>
      </c>
      <c r="V88" s="37">
        <f t="shared" si="19"/>
        <v>12.2</v>
      </c>
      <c r="W88" s="37">
        <f t="shared" si="19"/>
        <v>14.84</v>
      </c>
      <c r="X88" s="37">
        <f t="shared" si="19"/>
        <v>16.399999999999999</v>
      </c>
      <c r="Y88" s="37">
        <f t="shared" si="19"/>
        <v>15.78</v>
      </c>
      <c r="Z88" s="37">
        <f t="shared" si="19"/>
        <v>13.07</v>
      </c>
      <c r="AA88" s="37">
        <f t="shared" si="19"/>
        <v>15.38</v>
      </c>
      <c r="AB88" s="39">
        <f t="shared" si="19"/>
        <v>15.26</v>
      </c>
    </row>
    <row r="89" spans="1:28" ht="15.75" x14ac:dyDescent="0.25">
      <c r="A89" s="23"/>
      <c r="B89" s="32">
        <v>45854</v>
      </c>
      <c r="C89" s="35">
        <f t="shared" si="2"/>
        <v>141.4</v>
      </c>
      <c r="D89" s="36">
        <f t="shared" si="3"/>
        <v>0</v>
      </c>
      <c r="E89" s="37">
        <f t="shared" si="5"/>
        <v>3.38</v>
      </c>
      <c r="F89" s="37">
        <f t="shared" si="5"/>
        <v>0</v>
      </c>
      <c r="G89" s="37">
        <f t="shared" si="5"/>
        <v>0</v>
      </c>
      <c r="H89" s="37">
        <f t="shared" si="5"/>
        <v>0</v>
      </c>
      <c r="I89" s="37">
        <f t="shared" si="5"/>
        <v>0</v>
      </c>
      <c r="J89" s="37">
        <f t="shared" si="5"/>
        <v>2.57</v>
      </c>
      <c r="K89" s="37">
        <f t="shared" si="5"/>
        <v>12.53</v>
      </c>
      <c r="L89" s="37">
        <f t="shared" si="5"/>
        <v>11.24</v>
      </c>
      <c r="M89" s="37">
        <f t="shared" si="5"/>
        <v>2.86</v>
      </c>
      <c r="N89" s="37">
        <f t="shared" si="5"/>
        <v>2.25</v>
      </c>
      <c r="O89" s="37">
        <f t="shared" si="5"/>
        <v>9.0299999999999994</v>
      </c>
      <c r="P89" s="37">
        <f t="shared" si="5"/>
        <v>0.1</v>
      </c>
      <c r="Q89" s="37">
        <f t="shared" si="5"/>
        <v>0.55000000000000004</v>
      </c>
      <c r="R89" s="37">
        <f t="shared" si="5"/>
        <v>5.3</v>
      </c>
      <c r="S89" s="37">
        <f t="shared" si="5"/>
        <v>11.69</v>
      </c>
      <c r="T89" s="37">
        <f t="shared" ref="T89:AB89" si="20">T19+ABS(T54)</f>
        <v>1.58</v>
      </c>
      <c r="U89" s="37">
        <f t="shared" si="20"/>
        <v>13.18</v>
      </c>
      <c r="V89" s="37">
        <f t="shared" si="20"/>
        <v>16.28</v>
      </c>
      <c r="W89" s="37">
        <f t="shared" si="20"/>
        <v>4.97</v>
      </c>
      <c r="X89" s="37">
        <f t="shared" si="20"/>
        <v>10.47</v>
      </c>
      <c r="Y89" s="37">
        <f t="shared" si="20"/>
        <v>4.78</v>
      </c>
      <c r="Z89" s="37">
        <f t="shared" si="20"/>
        <v>3.74</v>
      </c>
      <c r="AA89" s="37">
        <f t="shared" si="20"/>
        <v>13.72</v>
      </c>
      <c r="AB89" s="39">
        <f t="shared" si="20"/>
        <v>11.18</v>
      </c>
    </row>
    <row r="90" spans="1:28" ht="15.75" x14ac:dyDescent="0.25">
      <c r="A90" s="23"/>
      <c r="B90" s="32">
        <v>45855</v>
      </c>
      <c r="C90" s="35">
        <f t="shared" si="2"/>
        <v>227.39999999999998</v>
      </c>
      <c r="D90" s="36">
        <f t="shared" si="3"/>
        <v>0</v>
      </c>
      <c r="E90" s="37">
        <f t="shared" si="5"/>
        <v>10.96</v>
      </c>
      <c r="F90" s="37">
        <f t="shared" ref="F90:AB90" si="21">F20+ABS(F55)</f>
        <v>0</v>
      </c>
      <c r="G90" s="37">
        <f t="shared" si="21"/>
        <v>0</v>
      </c>
      <c r="H90" s="37">
        <f t="shared" si="21"/>
        <v>0</v>
      </c>
      <c r="I90" s="37">
        <f t="shared" si="21"/>
        <v>0</v>
      </c>
      <c r="J90" s="37">
        <f t="shared" si="21"/>
        <v>0.67</v>
      </c>
      <c r="K90" s="37">
        <f t="shared" si="21"/>
        <v>12.47</v>
      </c>
      <c r="L90" s="37">
        <f t="shared" si="21"/>
        <v>13.23</v>
      </c>
      <c r="M90" s="37">
        <f t="shared" si="21"/>
        <v>12.75</v>
      </c>
      <c r="N90" s="37">
        <f t="shared" si="21"/>
        <v>13.26</v>
      </c>
      <c r="O90" s="37">
        <f t="shared" si="21"/>
        <v>13.14</v>
      </c>
      <c r="P90" s="37">
        <f t="shared" si="21"/>
        <v>8.91</v>
      </c>
      <c r="Q90" s="37">
        <f t="shared" si="21"/>
        <v>9.69</v>
      </c>
      <c r="R90" s="37">
        <f t="shared" si="21"/>
        <v>9.73</v>
      </c>
      <c r="S90" s="37">
        <f t="shared" si="21"/>
        <v>13.33</v>
      </c>
      <c r="T90" s="37">
        <f t="shared" si="21"/>
        <v>13.56</v>
      </c>
      <c r="U90" s="37">
        <f t="shared" si="21"/>
        <v>13.31</v>
      </c>
      <c r="V90" s="37">
        <f t="shared" si="21"/>
        <v>10.68</v>
      </c>
      <c r="W90" s="37">
        <f t="shared" si="21"/>
        <v>13.07</v>
      </c>
      <c r="X90" s="37">
        <f t="shared" si="21"/>
        <v>14.3</v>
      </c>
      <c r="Y90" s="37">
        <f t="shared" si="21"/>
        <v>12.63</v>
      </c>
      <c r="Z90" s="37">
        <f t="shared" si="21"/>
        <v>10.76</v>
      </c>
      <c r="AA90" s="37">
        <f t="shared" si="21"/>
        <v>11.69</v>
      </c>
      <c r="AB90" s="39">
        <f t="shared" si="21"/>
        <v>9.26</v>
      </c>
    </row>
    <row r="91" spans="1:28" ht="15.75" x14ac:dyDescent="0.25">
      <c r="A91" s="23"/>
      <c r="B91" s="32">
        <v>45856</v>
      </c>
      <c r="C91" s="35">
        <f t="shared" si="2"/>
        <v>134.36999999999998</v>
      </c>
      <c r="D91" s="36">
        <f t="shared" si="3"/>
        <v>0</v>
      </c>
      <c r="E91" s="37">
        <f t="shared" si="5"/>
        <v>0</v>
      </c>
      <c r="F91" s="37">
        <f t="shared" ref="F91:AB91" si="22">F21+ABS(F56)</f>
        <v>0</v>
      </c>
      <c r="G91" s="37">
        <f t="shared" si="22"/>
        <v>0</v>
      </c>
      <c r="H91" s="37">
        <f t="shared" si="22"/>
        <v>0</v>
      </c>
      <c r="I91" s="37">
        <f t="shared" si="22"/>
        <v>0</v>
      </c>
      <c r="J91" s="37">
        <f t="shared" si="22"/>
        <v>7.36</v>
      </c>
      <c r="K91" s="37">
        <f t="shared" si="22"/>
        <v>8.49</v>
      </c>
      <c r="L91" s="37">
        <f t="shared" si="22"/>
        <v>0</v>
      </c>
      <c r="M91" s="37">
        <f t="shared" si="22"/>
        <v>0</v>
      </c>
      <c r="N91" s="37">
        <f t="shared" si="22"/>
        <v>0.02</v>
      </c>
      <c r="O91" s="37">
        <f t="shared" si="22"/>
        <v>10.19</v>
      </c>
      <c r="P91" s="37">
        <f t="shared" si="22"/>
        <v>9.3000000000000007</v>
      </c>
      <c r="Q91" s="37">
        <f t="shared" si="22"/>
        <v>10.06</v>
      </c>
      <c r="R91" s="37">
        <f t="shared" si="22"/>
        <v>9.99</v>
      </c>
      <c r="S91" s="37">
        <f t="shared" si="22"/>
        <v>9.99</v>
      </c>
      <c r="T91" s="37">
        <f t="shared" si="22"/>
        <v>9.64</v>
      </c>
      <c r="U91" s="37">
        <f t="shared" si="22"/>
        <v>3.32</v>
      </c>
      <c r="V91" s="37">
        <f t="shared" si="22"/>
        <v>11.47</v>
      </c>
      <c r="W91" s="37">
        <f t="shared" si="22"/>
        <v>4.41</v>
      </c>
      <c r="X91" s="37">
        <f t="shared" si="22"/>
        <v>1.71</v>
      </c>
      <c r="Y91" s="37">
        <f t="shared" si="22"/>
        <v>11.11</v>
      </c>
      <c r="Z91" s="37">
        <f t="shared" si="22"/>
        <v>6.38</v>
      </c>
      <c r="AA91" s="37">
        <f t="shared" si="22"/>
        <v>12.87</v>
      </c>
      <c r="AB91" s="39">
        <f t="shared" si="22"/>
        <v>8.06</v>
      </c>
    </row>
    <row r="92" spans="1:28" ht="15.75" x14ac:dyDescent="0.25">
      <c r="A92" s="23"/>
      <c r="B92" s="32">
        <v>45857</v>
      </c>
      <c r="C92" s="35">
        <f t="shared" si="2"/>
        <v>122.17</v>
      </c>
      <c r="D92" s="36">
        <f t="shared" si="3"/>
        <v>0</v>
      </c>
      <c r="E92" s="37">
        <f t="shared" si="5"/>
        <v>0</v>
      </c>
      <c r="F92" s="37">
        <f t="shared" ref="F92:AB92" si="23">F22+ABS(F57)</f>
        <v>0</v>
      </c>
      <c r="G92" s="37">
        <f t="shared" si="23"/>
        <v>0</v>
      </c>
      <c r="H92" s="37">
        <f t="shared" si="23"/>
        <v>0</v>
      </c>
      <c r="I92" s="37">
        <f t="shared" si="23"/>
        <v>0</v>
      </c>
      <c r="J92" s="37">
        <f t="shared" si="23"/>
        <v>5.36</v>
      </c>
      <c r="K92" s="37">
        <f t="shared" si="23"/>
        <v>4.93</v>
      </c>
      <c r="L92" s="37">
        <f t="shared" si="23"/>
        <v>4.05</v>
      </c>
      <c r="M92" s="37">
        <f t="shared" si="23"/>
        <v>5.74</v>
      </c>
      <c r="N92" s="37">
        <f t="shared" si="23"/>
        <v>0.31</v>
      </c>
      <c r="O92" s="37">
        <f t="shared" si="23"/>
        <v>2.77</v>
      </c>
      <c r="P92" s="37">
        <f t="shared" si="23"/>
        <v>3.29</v>
      </c>
      <c r="Q92" s="37">
        <f t="shared" si="23"/>
        <v>1.06</v>
      </c>
      <c r="R92" s="37">
        <f t="shared" si="23"/>
        <v>3.29</v>
      </c>
      <c r="S92" s="37">
        <f t="shared" si="23"/>
        <v>0.02</v>
      </c>
      <c r="T92" s="37">
        <f t="shared" si="23"/>
        <v>11.71</v>
      </c>
      <c r="U92" s="37">
        <f t="shared" si="23"/>
        <v>6.19</v>
      </c>
      <c r="V92" s="37">
        <f t="shared" si="23"/>
        <v>14.97</v>
      </c>
      <c r="W92" s="37">
        <f t="shared" si="23"/>
        <v>4.3900000000000006</v>
      </c>
      <c r="X92" s="37">
        <f t="shared" si="23"/>
        <v>13.36</v>
      </c>
      <c r="Y92" s="37">
        <f t="shared" si="23"/>
        <v>10.56</v>
      </c>
      <c r="Z92" s="37">
        <f t="shared" si="23"/>
        <v>10.76</v>
      </c>
      <c r="AA92" s="37">
        <f t="shared" si="23"/>
        <v>7.43</v>
      </c>
      <c r="AB92" s="39">
        <f t="shared" si="23"/>
        <v>11.98</v>
      </c>
    </row>
    <row r="93" spans="1:28" ht="15.75" x14ac:dyDescent="0.25">
      <c r="A93" s="23"/>
      <c r="B93" s="32">
        <v>45858</v>
      </c>
      <c r="C93" s="35">
        <f t="shared" si="2"/>
        <v>127.45000000000002</v>
      </c>
      <c r="D93" s="36">
        <f t="shared" si="3"/>
        <v>0</v>
      </c>
      <c r="E93" s="37">
        <f t="shared" si="5"/>
        <v>0</v>
      </c>
      <c r="F93" s="37">
        <f t="shared" ref="F93:AB93" si="24">F23+ABS(F58)</f>
        <v>0</v>
      </c>
      <c r="G93" s="37">
        <f t="shared" si="24"/>
        <v>0</v>
      </c>
      <c r="H93" s="37">
        <f t="shared" si="24"/>
        <v>0</v>
      </c>
      <c r="I93" s="37">
        <f t="shared" si="24"/>
        <v>0</v>
      </c>
      <c r="J93" s="37">
        <f t="shared" si="24"/>
        <v>12.16</v>
      </c>
      <c r="K93" s="37">
        <f t="shared" si="24"/>
        <v>13.46</v>
      </c>
      <c r="L93" s="37">
        <f t="shared" si="24"/>
        <v>11.72</v>
      </c>
      <c r="M93" s="37">
        <f t="shared" si="24"/>
        <v>2.14</v>
      </c>
      <c r="N93" s="37">
        <f t="shared" si="24"/>
        <v>5.6</v>
      </c>
      <c r="O93" s="37">
        <f t="shared" si="24"/>
        <v>3.18</v>
      </c>
      <c r="P93" s="37">
        <f t="shared" si="24"/>
        <v>9.8800000000000008</v>
      </c>
      <c r="Q93" s="37">
        <f t="shared" si="24"/>
        <v>2.67</v>
      </c>
      <c r="R93" s="37">
        <f t="shared" si="24"/>
        <v>2.71</v>
      </c>
      <c r="S93" s="37">
        <f t="shared" si="24"/>
        <v>9</v>
      </c>
      <c r="T93" s="37">
        <f t="shared" si="24"/>
        <v>9.39</v>
      </c>
      <c r="U93" s="37">
        <f t="shared" si="24"/>
        <v>1.72</v>
      </c>
      <c r="V93" s="37">
        <f t="shared" si="24"/>
        <v>13.32</v>
      </c>
      <c r="W93" s="37">
        <f t="shared" si="24"/>
        <v>14.38</v>
      </c>
      <c r="X93" s="37">
        <f t="shared" si="24"/>
        <v>0.65</v>
      </c>
      <c r="Y93" s="37">
        <f t="shared" si="24"/>
        <v>9.4700000000000006</v>
      </c>
      <c r="Z93" s="37">
        <f t="shared" si="24"/>
        <v>1.87</v>
      </c>
      <c r="AA93" s="37">
        <f t="shared" si="24"/>
        <v>1.63</v>
      </c>
      <c r="AB93" s="39">
        <f t="shared" si="24"/>
        <v>2.5</v>
      </c>
    </row>
    <row r="94" spans="1:28" ht="15.75" x14ac:dyDescent="0.25">
      <c r="A94" s="23"/>
      <c r="B94" s="32">
        <v>45859</v>
      </c>
      <c r="C94" s="35">
        <f t="shared" si="2"/>
        <v>152.27999999999997</v>
      </c>
      <c r="D94" s="36">
        <f t="shared" si="3"/>
        <v>0</v>
      </c>
      <c r="E94" s="37">
        <f t="shared" si="5"/>
        <v>0</v>
      </c>
      <c r="F94" s="37">
        <f t="shared" ref="F94:AB94" si="25">F24+ABS(F59)</f>
        <v>0</v>
      </c>
      <c r="G94" s="37">
        <f t="shared" si="25"/>
        <v>0</v>
      </c>
      <c r="H94" s="37">
        <f t="shared" si="25"/>
        <v>0</v>
      </c>
      <c r="I94" s="37">
        <f t="shared" si="25"/>
        <v>0</v>
      </c>
      <c r="J94" s="37">
        <f t="shared" si="25"/>
        <v>4.09</v>
      </c>
      <c r="K94" s="37">
        <f t="shared" si="25"/>
        <v>3.19</v>
      </c>
      <c r="L94" s="37">
        <f t="shared" si="25"/>
        <v>2.94</v>
      </c>
      <c r="M94" s="37">
        <f t="shared" si="25"/>
        <v>12.73</v>
      </c>
      <c r="N94" s="37">
        <f t="shared" si="25"/>
        <v>9.01</v>
      </c>
      <c r="O94" s="37">
        <f t="shared" si="25"/>
        <v>4.51</v>
      </c>
      <c r="P94" s="37">
        <f t="shared" si="25"/>
        <v>5.5</v>
      </c>
      <c r="Q94" s="37">
        <f t="shared" si="25"/>
        <v>7.18</v>
      </c>
      <c r="R94" s="37">
        <f t="shared" si="25"/>
        <v>1.43</v>
      </c>
      <c r="S94" s="37">
        <f t="shared" si="25"/>
        <v>9.9499999999999993</v>
      </c>
      <c r="T94" s="37">
        <f t="shared" si="25"/>
        <v>6.8</v>
      </c>
      <c r="U94" s="37">
        <f t="shared" si="25"/>
        <v>9.1300000000000008</v>
      </c>
      <c r="V94" s="37">
        <f t="shared" si="25"/>
        <v>4.59</v>
      </c>
      <c r="W94" s="37">
        <f t="shared" si="25"/>
        <v>14.24</v>
      </c>
      <c r="X94" s="37">
        <f t="shared" si="25"/>
        <v>12.92</v>
      </c>
      <c r="Y94" s="37">
        <f t="shared" si="25"/>
        <v>6.69</v>
      </c>
      <c r="Z94" s="37">
        <f t="shared" si="25"/>
        <v>12.1</v>
      </c>
      <c r="AA94" s="37">
        <f t="shared" si="25"/>
        <v>8.68</v>
      </c>
      <c r="AB94" s="39">
        <f t="shared" si="25"/>
        <v>16.600000000000001</v>
      </c>
    </row>
    <row r="95" spans="1:28" ht="15.75" x14ac:dyDescent="0.25">
      <c r="A95" s="23"/>
      <c r="B95" s="32">
        <v>45860</v>
      </c>
      <c r="C95" s="35">
        <f t="shared" si="2"/>
        <v>243.02</v>
      </c>
      <c r="D95" s="36">
        <f t="shared" si="3"/>
        <v>0</v>
      </c>
      <c r="E95" s="37">
        <f t="shared" si="5"/>
        <v>12.68</v>
      </c>
      <c r="F95" s="37">
        <f t="shared" ref="F95:AB95" si="26">F25+ABS(F60)</f>
        <v>0</v>
      </c>
      <c r="G95" s="37">
        <f t="shared" si="26"/>
        <v>0</v>
      </c>
      <c r="H95" s="37">
        <f t="shared" si="26"/>
        <v>0</v>
      </c>
      <c r="I95" s="37">
        <f t="shared" si="26"/>
        <v>0</v>
      </c>
      <c r="J95" s="37">
        <f t="shared" si="26"/>
        <v>10.130000000000001</v>
      </c>
      <c r="K95" s="37">
        <f t="shared" si="26"/>
        <v>12.68</v>
      </c>
      <c r="L95" s="37">
        <f t="shared" si="26"/>
        <v>10.49</v>
      </c>
      <c r="M95" s="37">
        <f t="shared" si="26"/>
        <v>11.13</v>
      </c>
      <c r="N95" s="37">
        <f t="shared" si="26"/>
        <v>12.46</v>
      </c>
      <c r="O95" s="37">
        <f t="shared" si="26"/>
        <v>12.62</v>
      </c>
      <c r="P95" s="37">
        <f t="shared" si="26"/>
        <v>12.15</v>
      </c>
      <c r="Q95" s="37">
        <f t="shared" si="26"/>
        <v>12.96</v>
      </c>
      <c r="R95" s="37">
        <f t="shared" si="26"/>
        <v>12.01</v>
      </c>
      <c r="S95" s="37">
        <f t="shared" si="26"/>
        <v>13.18</v>
      </c>
      <c r="T95" s="37">
        <f t="shared" si="26"/>
        <v>13.25</v>
      </c>
      <c r="U95" s="37">
        <f t="shared" si="26"/>
        <v>11.51</v>
      </c>
      <c r="V95" s="37">
        <f t="shared" si="26"/>
        <v>15.92</v>
      </c>
      <c r="W95" s="37">
        <f t="shared" si="26"/>
        <v>16.39</v>
      </c>
      <c r="X95" s="37">
        <f t="shared" si="26"/>
        <v>16.28</v>
      </c>
      <c r="Y95" s="37">
        <f t="shared" si="26"/>
        <v>12.88</v>
      </c>
      <c r="Z95" s="37">
        <f t="shared" si="26"/>
        <v>6.43</v>
      </c>
      <c r="AA95" s="37">
        <f t="shared" si="26"/>
        <v>7.34</v>
      </c>
      <c r="AB95" s="39">
        <f t="shared" si="26"/>
        <v>10.53</v>
      </c>
    </row>
    <row r="96" spans="1:28" ht="15.75" x14ac:dyDescent="0.25">
      <c r="A96" s="23"/>
      <c r="B96" s="32">
        <v>45861</v>
      </c>
      <c r="C96" s="35">
        <f t="shared" si="2"/>
        <v>141</v>
      </c>
      <c r="D96" s="36">
        <f t="shared" si="3"/>
        <v>0</v>
      </c>
      <c r="E96" s="37">
        <f t="shared" si="5"/>
        <v>8.5</v>
      </c>
      <c r="F96" s="37">
        <f t="shared" ref="F96:AB96" si="27">F26+ABS(F61)</f>
        <v>0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9.9499999999999993</v>
      </c>
      <c r="K96" s="37">
        <f t="shared" si="27"/>
        <v>8.73</v>
      </c>
      <c r="L96" s="37">
        <f t="shared" si="27"/>
        <v>3.92</v>
      </c>
      <c r="M96" s="37">
        <f t="shared" si="27"/>
        <v>3.55</v>
      </c>
      <c r="N96" s="37">
        <f t="shared" si="27"/>
        <v>5.72</v>
      </c>
      <c r="O96" s="37">
        <f t="shared" si="27"/>
        <v>3.33</v>
      </c>
      <c r="P96" s="37">
        <f t="shared" si="27"/>
        <v>4.01</v>
      </c>
      <c r="Q96" s="37">
        <f t="shared" si="27"/>
        <v>3.28</v>
      </c>
      <c r="R96" s="37">
        <f t="shared" si="27"/>
        <v>6.03</v>
      </c>
      <c r="S96" s="37">
        <f t="shared" si="27"/>
        <v>0.49</v>
      </c>
      <c r="T96" s="37">
        <f t="shared" si="27"/>
        <v>4.43</v>
      </c>
      <c r="U96" s="37">
        <f t="shared" si="27"/>
        <v>3.68</v>
      </c>
      <c r="V96" s="37">
        <f t="shared" si="27"/>
        <v>4.99</v>
      </c>
      <c r="W96" s="37">
        <f t="shared" si="27"/>
        <v>12.39</v>
      </c>
      <c r="X96" s="37">
        <f t="shared" si="27"/>
        <v>12.24</v>
      </c>
      <c r="Y96" s="37">
        <f t="shared" si="27"/>
        <v>3.89</v>
      </c>
      <c r="Z96" s="37">
        <f t="shared" si="27"/>
        <v>10.98</v>
      </c>
      <c r="AA96" s="37">
        <f t="shared" si="27"/>
        <v>15.41</v>
      </c>
      <c r="AB96" s="39">
        <f t="shared" si="27"/>
        <v>15.48</v>
      </c>
    </row>
    <row r="97" spans="1:28" ht="15.75" x14ac:dyDescent="0.25">
      <c r="A97" s="23"/>
      <c r="B97" s="32">
        <v>45862</v>
      </c>
      <c r="C97" s="35">
        <f t="shared" si="2"/>
        <v>192.45</v>
      </c>
      <c r="D97" s="36">
        <f t="shared" si="3"/>
        <v>0</v>
      </c>
      <c r="E97" s="37">
        <f t="shared" si="5"/>
        <v>0</v>
      </c>
      <c r="F97" s="37">
        <f t="shared" ref="F97:AB97" si="28">F27+ABS(F62)</f>
        <v>0</v>
      </c>
      <c r="G97" s="37">
        <f t="shared" si="28"/>
        <v>0</v>
      </c>
      <c r="H97" s="37">
        <f t="shared" si="28"/>
        <v>0</v>
      </c>
      <c r="I97" s="37">
        <f t="shared" si="28"/>
        <v>0</v>
      </c>
      <c r="J97" s="37">
        <f t="shared" si="28"/>
        <v>9.27</v>
      </c>
      <c r="K97" s="37">
        <f t="shared" si="28"/>
        <v>9.58</v>
      </c>
      <c r="L97" s="37">
        <f t="shared" si="28"/>
        <v>2.72</v>
      </c>
      <c r="M97" s="37">
        <f t="shared" si="28"/>
        <v>7.48</v>
      </c>
      <c r="N97" s="37">
        <f t="shared" si="28"/>
        <v>18.260000000000002</v>
      </c>
      <c r="O97" s="37">
        <f t="shared" si="28"/>
        <v>11.29</v>
      </c>
      <c r="P97" s="37">
        <f t="shared" si="28"/>
        <v>4.62</v>
      </c>
      <c r="Q97" s="37">
        <f t="shared" si="28"/>
        <v>11.21</v>
      </c>
      <c r="R97" s="37">
        <f t="shared" si="28"/>
        <v>9.67</v>
      </c>
      <c r="S97" s="37">
        <f t="shared" si="28"/>
        <v>7.84</v>
      </c>
      <c r="T97" s="37">
        <f t="shared" si="28"/>
        <v>8</v>
      </c>
      <c r="U97" s="37">
        <f t="shared" si="28"/>
        <v>13.5</v>
      </c>
      <c r="V97" s="37">
        <f t="shared" si="28"/>
        <v>12.22</v>
      </c>
      <c r="W97" s="37">
        <f t="shared" si="28"/>
        <v>15.34</v>
      </c>
      <c r="X97" s="37">
        <f t="shared" si="28"/>
        <v>19.07</v>
      </c>
      <c r="Y97" s="37">
        <f t="shared" si="28"/>
        <v>9.6</v>
      </c>
      <c r="Z97" s="37">
        <f t="shared" si="28"/>
        <v>5.17</v>
      </c>
      <c r="AA97" s="37">
        <f t="shared" si="28"/>
        <v>12.34</v>
      </c>
      <c r="AB97" s="39">
        <f t="shared" si="28"/>
        <v>5.27</v>
      </c>
    </row>
    <row r="98" spans="1:28" ht="15.75" x14ac:dyDescent="0.25">
      <c r="A98" s="23"/>
      <c r="B98" s="32">
        <v>45863</v>
      </c>
      <c r="C98" s="35">
        <f t="shared" si="2"/>
        <v>205.73</v>
      </c>
      <c r="D98" s="36">
        <f t="shared" si="3"/>
        <v>0</v>
      </c>
      <c r="E98" s="37">
        <f t="shared" si="5"/>
        <v>0</v>
      </c>
      <c r="F98" s="37">
        <f t="shared" ref="F98:AB98" si="29">F28+ABS(F63)</f>
        <v>0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9.44</v>
      </c>
      <c r="K98" s="37">
        <f t="shared" si="29"/>
        <v>6.62</v>
      </c>
      <c r="L98" s="37">
        <f t="shared" si="29"/>
        <v>10.199999999999999</v>
      </c>
      <c r="M98" s="37">
        <f t="shared" si="29"/>
        <v>6.59</v>
      </c>
      <c r="N98" s="37">
        <f t="shared" si="29"/>
        <v>2.99</v>
      </c>
      <c r="O98" s="37">
        <f t="shared" si="29"/>
        <v>11.58</v>
      </c>
      <c r="P98" s="37">
        <f t="shared" si="29"/>
        <v>9.64</v>
      </c>
      <c r="Q98" s="37">
        <f t="shared" si="29"/>
        <v>11.67</v>
      </c>
      <c r="R98" s="37">
        <f t="shared" si="29"/>
        <v>8.9</v>
      </c>
      <c r="S98" s="37">
        <f t="shared" si="29"/>
        <v>16.239999999999998</v>
      </c>
      <c r="T98" s="37">
        <f t="shared" si="29"/>
        <v>16.420000000000002</v>
      </c>
      <c r="U98" s="37">
        <f t="shared" si="29"/>
        <v>16.329999999999998</v>
      </c>
      <c r="V98" s="37">
        <f t="shared" si="29"/>
        <v>12.59</v>
      </c>
      <c r="W98" s="37">
        <f t="shared" si="29"/>
        <v>12.67</v>
      </c>
      <c r="X98" s="37">
        <f t="shared" si="29"/>
        <v>19.09</v>
      </c>
      <c r="Y98" s="37">
        <f t="shared" si="29"/>
        <v>18.29</v>
      </c>
      <c r="Z98" s="37">
        <f t="shared" si="29"/>
        <v>0.86</v>
      </c>
      <c r="AA98" s="37">
        <f t="shared" si="29"/>
        <v>5.58</v>
      </c>
      <c r="AB98" s="39">
        <f t="shared" si="29"/>
        <v>10.029999999999999</v>
      </c>
    </row>
    <row r="99" spans="1:28" ht="15.75" x14ac:dyDescent="0.25">
      <c r="A99" s="23"/>
      <c r="B99" s="32">
        <v>45864</v>
      </c>
      <c r="C99" s="35">
        <f t="shared" si="2"/>
        <v>173.76</v>
      </c>
      <c r="D99" s="36">
        <f t="shared" si="3"/>
        <v>0</v>
      </c>
      <c r="E99" s="37">
        <f t="shared" si="5"/>
        <v>12.72</v>
      </c>
      <c r="F99" s="37">
        <f t="shared" ref="F99:AB99" si="30">F29+ABS(F64)</f>
        <v>0</v>
      </c>
      <c r="G99" s="37">
        <f t="shared" si="30"/>
        <v>0</v>
      </c>
      <c r="H99" s="37">
        <f t="shared" si="30"/>
        <v>0</v>
      </c>
      <c r="I99" s="37">
        <f t="shared" si="30"/>
        <v>0</v>
      </c>
      <c r="J99" s="37">
        <f t="shared" si="30"/>
        <v>5.13</v>
      </c>
      <c r="K99" s="37">
        <f t="shared" si="30"/>
        <v>0.41</v>
      </c>
      <c r="L99" s="37">
        <f t="shared" si="30"/>
        <v>10.7</v>
      </c>
      <c r="M99" s="37">
        <f t="shared" si="30"/>
        <v>0.2</v>
      </c>
      <c r="N99" s="37">
        <f t="shared" si="30"/>
        <v>6.82</v>
      </c>
      <c r="O99" s="37">
        <f t="shared" si="30"/>
        <v>8.2799999999999994</v>
      </c>
      <c r="P99" s="37">
        <f t="shared" si="30"/>
        <v>12.22</v>
      </c>
      <c r="Q99" s="37">
        <f t="shared" si="30"/>
        <v>13.2</v>
      </c>
      <c r="R99" s="37">
        <f t="shared" si="30"/>
        <v>9.2899999999999991</v>
      </c>
      <c r="S99" s="37">
        <f t="shared" si="30"/>
        <v>12.2</v>
      </c>
      <c r="T99" s="37">
        <f t="shared" si="30"/>
        <v>0</v>
      </c>
      <c r="U99" s="37">
        <f t="shared" si="30"/>
        <v>6.1</v>
      </c>
      <c r="V99" s="37">
        <f t="shared" si="30"/>
        <v>18.329999999999998</v>
      </c>
      <c r="W99" s="37">
        <f t="shared" si="30"/>
        <v>3.36</v>
      </c>
      <c r="X99" s="37">
        <f t="shared" si="30"/>
        <v>10.73</v>
      </c>
      <c r="Y99" s="37">
        <f t="shared" si="30"/>
        <v>12.47</v>
      </c>
      <c r="Z99" s="37">
        <f t="shared" si="30"/>
        <v>5.44</v>
      </c>
      <c r="AA99" s="37">
        <f t="shared" si="30"/>
        <v>15.66</v>
      </c>
      <c r="AB99" s="39">
        <f t="shared" si="30"/>
        <v>10.5</v>
      </c>
    </row>
    <row r="100" spans="1:28" ht="15.75" x14ac:dyDescent="0.25">
      <c r="A100" s="23"/>
      <c r="B100" s="32">
        <v>45865</v>
      </c>
      <c r="C100" s="35">
        <f t="shared" si="2"/>
        <v>183.17999999999998</v>
      </c>
      <c r="D100" s="36">
        <f t="shared" si="3"/>
        <v>0</v>
      </c>
      <c r="E100" s="37">
        <f t="shared" si="5"/>
        <v>0</v>
      </c>
      <c r="F100" s="37">
        <f t="shared" ref="F100:AB100" si="31">F30+ABS(F65)</f>
        <v>0</v>
      </c>
      <c r="G100" s="37">
        <f t="shared" si="31"/>
        <v>3.42</v>
      </c>
      <c r="H100" s="37">
        <f t="shared" si="31"/>
        <v>0</v>
      </c>
      <c r="I100" s="37">
        <f t="shared" si="31"/>
        <v>0</v>
      </c>
      <c r="J100" s="37">
        <f t="shared" si="31"/>
        <v>2.65</v>
      </c>
      <c r="K100" s="37">
        <f t="shared" si="31"/>
        <v>3.86</v>
      </c>
      <c r="L100" s="37">
        <f t="shared" si="31"/>
        <v>3.33</v>
      </c>
      <c r="M100" s="37">
        <f t="shared" si="31"/>
        <v>12.83</v>
      </c>
      <c r="N100" s="37">
        <f t="shared" si="31"/>
        <v>13.35</v>
      </c>
      <c r="O100" s="37">
        <f t="shared" si="31"/>
        <v>1.23</v>
      </c>
      <c r="P100" s="37">
        <f t="shared" si="31"/>
        <v>10.35</v>
      </c>
      <c r="Q100" s="37">
        <f t="shared" si="31"/>
        <v>10.26</v>
      </c>
      <c r="R100" s="37">
        <f t="shared" si="31"/>
        <v>7.42</v>
      </c>
      <c r="S100" s="37">
        <f t="shared" si="31"/>
        <v>7.38</v>
      </c>
      <c r="T100" s="37">
        <f t="shared" si="31"/>
        <v>9.94</v>
      </c>
      <c r="U100" s="37">
        <f t="shared" si="31"/>
        <v>10.050000000000001</v>
      </c>
      <c r="V100" s="37">
        <f t="shared" si="31"/>
        <v>9.81</v>
      </c>
      <c r="W100" s="37">
        <f t="shared" si="31"/>
        <v>7.49</v>
      </c>
      <c r="X100" s="37">
        <f t="shared" si="31"/>
        <v>15.9</v>
      </c>
      <c r="Y100" s="37">
        <f t="shared" si="31"/>
        <v>15.19</v>
      </c>
      <c r="Z100" s="37">
        <f t="shared" si="31"/>
        <v>7.57</v>
      </c>
      <c r="AA100" s="37">
        <f t="shared" si="31"/>
        <v>15.1</v>
      </c>
      <c r="AB100" s="39">
        <f t="shared" si="31"/>
        <v>16.05</v>
      </c>
    </row>
    <row r="101" spans="1:28" ht="15.75" x14ac:dyDescent="0.25">
      <c r="A101" s="23"/>
      <c r="B101" s="32">
        <v>45866</v>
      </c>
      <c r="C101" s="35">
        <f t="shared" si="2"/>
        <v>249.22</v>
      </c>
      <c r="D101" s="36">
        <f t="shared" si="3"/>
        <v>0</v>
      </c>
      <c r="E101" s="37">
        <f t="shared" si="5"/>
        <v>13.23</v>
      </c>
      <c r="F101" s="37">
        <f t="shared" ref="F101:AB101" si="32">F31+ABS(F66)</f>
        <v>9.56</v>
      </c>
      <c r="G101" s="37">
        <f t="shared" si="32"/>
        <v>12.08</v>
      </c>
      <c r="H101" s="37">
        <f t="shared" si="32"/>
        <v>12.6</v>
      </c>
      <c r="I101" s="37">
        <f t="shared" si="32"/>
        <v>13.17</v>
      </c>
      <c r="J101" s="37">
        <f t="shared" si="32"/>
        <v>13.54</v>
      </c>
      <c r="K101" s="37">
        <f t="shared" si="32"/>
        <v>5.46</v>
      </c>
      <c r="L101" s="37">
        <f t="shared" si="32"/>
        <v>8.1199999999999992</v>
      </c>
      <c r="M101" s="37">
        <f t="shared" si="32"/>
        <v>9.0500000000000007</v>
      </c>
      <c r="N101" s="37">
        <f t="shared" si="32"/>
        <v>10.41</v>
      </c>
      <c r="O101" s="37">
        <f t="shared" si="32"/>
        <v>10.64</v>
      </c>
      <c r="P101" s="37">
        <f t="shared" si="32"/>
        <v>12.09</v>
      </c>
      <c r="Q101" s="37">
        <f t="shared" si="32"/>
        <v>7.31</v>
      </c>
      <c r="R101" s="37">
        <f t="shared" si="32"/>
        <v>9.99</v>
      </c>
      <c r="S101" s="37">
        <f t="shared" si="32"/>
        <v>7.35</v>
      </c>
      <c r="T101" s="37">
        <f t="shared" si="32"/>
        <v>7.99</v>
      </c>
      <c r="U101" s="37">
        <f t="shared" si="32"/>
        <v>15.88</v>
      </c>
      <c r="V101" s="37">
        <f t="shared" si="32"/>
        <v>4.2300000000000004</v>
      </c>
      <c r="W101" s="37">
        <f t="shared" si="32"/>
        <v>7.52</v>
      </c>
      <c r="X101" s="37">
        <f t="shared" si="32"/>
        <v>14.36</v>
      </c>
      <c r="Y101" s="37">
        <f t="shared" si="32"/>
        <v>16.600000000000001</v>
      </c>
      <c r="Z101" s="37">
        <f t="shared" si="32"/>
        <v>5.81</v>
      </c>
      <c r="AA101" s="37">
        <f t="shared" si="32"/>
        <v>6.93</v>
      </c>
      <c r="AB101" s="39">
        <f t="shared" si="32"/>
        <v>15.3</v>
      </c>
    </row>
    <row r="102" spans="1:28" ht="15.75" x14ac:dyDescent="0.25">
      <c r="A102" s="23"/>
      <c r="B102" s="32">
        <v>45867</v>
      </c>
      <c r="C102" s="35">
        <f t="shared" si="2"/>
        <v>172.83</v>
      </c>
      <c r="D102" s="36">
        <f t="shared" si="3"/>
        <v>0</v>
      </c>
      <c r="E102" s="37">
        <f t="shared" si="5"/>
        <v>0.3</v>
      </c>
      <c r="F102" s="37">
        <f t="shared" ref="F102:AB102" si="33">F32+ABS(F67)</f>
        <v>0</v>
      </c>
      <c r="G102" s="37">
        <f t="shared" si="33"/>
        <v>0</v>
      </c>
      <c r="H102" s="37">
        <f t="shared" si="33"/>
        <v>0</v>
      </c>
      <c r="I102" s="37">
        <f t="shared" si="33"/>
        <v>0</v>
      </c>
      <c r="J102" s="37">
        <f t="shared" si="33"/>
        <v>6.65</v>
      </c>
      <c r="K102" s="37">
        <f t="shared" si="33"/>
        <v>7.68</v>
      </c>
      <c r="L102" s="37">
        <f t="shared" si="33"/>
        <v>6.69</v>
      </c>
      <c r="M102" s="37">
        <f t="shared" si="33"/>
        <v>8.25</v>
      </c>
      <c r="N102" s="37">
        <f t="shared" si="33"/>
        <v>10.46</v>
      </c>
      <c r="O102" s="37">
        <f t="shared" si="33"/>
        <v>12.44</v>
      </c>
      <c r="P102" s="37">
        <f t="shared" si="33"/>
        <v>1.57</v>
      </c>
      <c r="Q102" s="37">
        <f t="shared" si="33"/>
        <v>9.57</v>
      </c>
      <c r="R102" s="37">
        <f t="shared" si="33"/>
        <v>8.07</v>
      </c>
      <c r="S102" s="37">
        <f t="shared" si="33"/>
        <v>12.9</v>
      </c>
      <c r="T102" s="37">
        <f t="shared" si="33"/>
        <v>13.17</v>
      </c>
      <c r="U102" s="37">
        <f t="shared" si="33"/>
        <v>8.01</v>
      </c>
      <c r="V102" s="37">
        <f t="shared" si="33"/>
        <v>16.739999999999998</v>
      </c>
      <c r="W102" s="37">
        <f t="shared" si="33"/>
        <v>4.5999999999999996</v>
      </c>
      <c r="X102" s="37">
        <f t="shared" si="33"/>
        <v>6.02</v>
      </c>
      <c r="Y102" s="37">
        <f t="shared" si="33"/>
        <v>14.69</v>
      </c>
      <c r="Z102" s="37">
        <f t="shared" si="33"/>
        <v>5.04</v>
      </c>
      <c r="AA102" s="37">
        <f t="shared" si="33"/>
        <v>14.64</v>
      </c>
      <c r="AB102" s="39">
        <f t="shared" si="33"/>
        <v>5.34</v>
      </c>
    </row>
    <row r="103" spans="1:28" ht="15.75" x14ac:dyDescent="0.25">
      <c r="A103" s="23"/>
      <c r="B103" s="32">
        <v>45868</v>
      </c>
      <c r="C103" s="35">
        <f t="shared" si="2"/>
        <v>167.44</v>
      </c>
      <c r="D103" s="36">
        <f t="shared" si="3"/>
        <v>0</v>
      </c>
      <c r="E103" s="37">
        <f t="shared" si="5"/>
        <v>3.06</v>
      </c>
      <c r="F103" s="37">
        <f t="shared" ref="F103:AB103" si="34">F33+ABS(F68)</f>
        <v>0</v>
      </c>
      <c r="G103" s="37">
        <f t="shared" si="34"/>
        <v>0</v>
      </c>
      <c r="H103" s="37">
        <f t="shared" si="34"/>
        <v>0</v>
      </c>
      <c r="I103" s="37">
        <f t="shared" si="34"/>
        <v>0</v>
      </c>
      <c r="J103" s="37">
        <f t="shared" si="34"/>
        <v>2.92</v>
      </c>
      <c r="K103" s="37">
        <f t="shared" si="34"/>
        <v>5.2</v>
      </c>
      <c r="L103" s="37">
        <f t="shared" si="34"/>
        <v>8.56</v>
      </c>
      <c r="M103" s="37">
        <f t="shared" si="34"/>
        <v>7.06</v>
      </c>
      <c r="N103" s="37">
        <f t="shared" si="34"/>
        <v>1.91</v>
      </c>
      <c r="O103" s="37">
        <f t="shared" si="34"/>
        <v>5.23</v>
      </c>
      <c r="P103" s="37">
        <f t="shared" si="34"/>
        <v>6.94</v>
      </c>
      <c r="Q103" s="37">
        <f t="shared" si="34"/>
        <v>10.199999999999999</v>
      </c>
      <c r="R103" s="37">
        <f t="shared" si="34"/>
        <v>9.82</v>
      </c>
      <c r="S103" s="37">
        <f t="shared" si="34"/>
        <v>9.7799999999999994</v>
      </c>
      <c r="T103" s="37">
        <f t="shared" si="34"/>
        <v>7.7</v>
      </c>
      <c r="U103" s="37">
        <f t="shared" si="34"/>
        <v>12.08</v>
      </c>
      <c r="V103" s="37">
        <f t="shared" si="34"/>
        <v>2.67</v>
      </c>
      <c r="W103" s="37">
        <f t="shared" si="34"/>
        <v>13.39</v>
      </c>
      <c r="X103" s="37">
        <f t="shared" si="34"/>
        <v>7.57</v>
      </c>
      <c r="Y103" s="37">
        <f t="shared" si="34"/>
        <v>15.3</v>
      </c>
      <c r="Z103" s="37">
        <f t="shared" si="34"/>
        <v>6.35</v>
      </c>
      <c r="AA103" s="37">
        <f t="shared" si="34"/>
        <v>16.309999999999999</v>
      </c>
      <c r="AB103" s="39">
        <f t="shared" si="34"/>
        <v>15.39</v>
      </c>
    </row>
    <row r="104" spans="1:28" ht="15.75" x14ac:dyDescent="0.25">
      <c r="A104" s="23"/>
      <c r="B104" s="33">
        <v>45869</v>
      </c>
      <c r="C104" s="40">
        <f t="shared" si="2"/>
        <v>116.78</v>
      </c>
      <c r="D104" s="41">
        <f t="shared" si="3"/>
        <v>-55.99</v>
      </c>
      <c r="E104" s="42">
        <f>E34+E69</f>
        <v>0</v>
      </c>
      <c r="F104" s="42">
        <f t="shared" ref="F104:AB104" si="35">F34+F69</f>
        <v>0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-4.47</v>
      </c>
      <c r="K104" s="42">
        <f t="shared" si="35"/>
        <v>-9.93</v>
      </c>
      <c r="L104" s="42">
        <f t="shared" si="35"/>
        <v>6.81</v>
      </c>
      <c r="M104" s="42">
        <f t="shared" si="35"/>
        <v>13.46</v>
      </c>
      <c r="N104" s="42">
        <f t="shared" si="35"/>
        <v>12.95</v>
      </c>
      <c r="O104" s="42">
        <f>O34+O69</f>
        <v>13.71</v>
      </c>
      <c r="P104" s="42">
        <f t="shared" si="35"/>
        <v>13.44</v>
      </c>
      <c r="Q104" s="42">
        <f t="shared" si="35"/>
        <v>13.44</v>
      </c>
      <c r="R104" s="42">
        <f t="shared" si="35"/>
        <v>12.01</v>
      </c>
      <c r="S104" s="42">
        <f t="shared" si="35"/>
        <v>13.44</v>
      </c>
      <c r="T104" s="42">
        <f t="shared" si="35"/>
        <v>-8.4499999999999993</v>
      </c>
      <c r="U104" s="42">
        <f t="shared" si="35"/>
        <v>-1.29</v>
      </c>
      <c r="V104" s="42">
        <f t="shared" si="35"/>
        <v>-7.3</v>
      </c>
      <c r="W104" s="42">
        <f t="shared" si="35"/>
        <v>-15.73</v>
      </c>
      <c r="X104" s="42">
        <f t="shared" si="35"/>
        <v>-0.65000000000000013</v>
      </c>
      <c r="Y104" s="42">
        <f t="shared" si="35"/>
        <v>-3.5199999999999996</v>
      </c>
      <c r="Z104" s="42">
        <f t="shared" si="35"/>
        <v>-4.6499999999999995</v>
      </c>
      <c r="AA104" s="42">
        <f t="shared" si="35"/>
        <v>4.5999999999999996</v>
      </c>
      <c r="AB104" s="43">
        <f t="shared" si="35"/>
        <v>12.92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74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45839</v>
      </c>
      <c r="C4" s="70">
        <f t="shared" ref="C4:C34" si="0">SUM(E4:AB4)</f>
        <v>356.66666667000004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24.666666670000001</v>
      </c>
      <c r="L4" s="30">
        <v>0</v>
      </c>
      <c r="M4" s="30">
        <v>0</v>
      </c>
      <c r="N4" s="30">
        <v>0</v>
      </c>
      <c r="O4" s="30">
        <v>26.133333329999999</v>
      </c>
      <c r="P4" s="30">
        <v>42</v>
      </c>
      <c r="Q4" s="30">
        <v>42</v>
      </c>
      <c r="R4" s="30">
        <v>42</v>
      </c>
      <c r="S4" s="30">
        <v>42</v>
      </c>
      <c r="T4" s="30">
        <v>42</v>
      </c>
      <c r="U4" s="30">
        <v>42</v>
      </c>
      <c r="V4" s="30">
        <v>40</v>
      </c>
      <c r="W4" s="30">
        <v>0</v>
      </c>
      <c r="X4" s="30">
        <v>0</v>
      </c>
      <c r="Y4" s="30">
        <v>0</v>
      </c>
      <c r="Z4" s="30">
        <v>13.866666670000001</v>
      </c>
      <c r="AA4" s="30">
        <v>0</v>
      </c>
      <c r="AB4" s="31">
        <v>0</v>
      </c>
    </row>
    <row r="5" spans="1:28" ht="15.75" x14ac:dyDescent="0.25">
      <c r="A5" s="23"/>
      <c r="B5" s="32">
        <v>45840</v>
      </c>
      <c r="C5" s="70">
        <f t="shared" si="0"/>
        <v>122.86666667</v>
      </c>
      <c r="D5" s="71"/>
      <c r="E5" s="29">
        <v>21</v>
      </c>
      <c r="F5" s="30">
        <v>41</v>
      </c>
      <c r="G5" s="30">
        <v>15.766666669999999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19.133333329999999</v>
      </c>
      <c r="Y5" s="30">
        <v>11.616666670000001</v>
      </c>
      <c r="Z5" s="30">
        <v>14.35</v>
      </c>
      <c r="AA5" s="30">
        <v>0</v>
      </c>
      <c r="AB5" s="31">
        <v>0</v>
      </c>
    </row>
    <row r="6" spans="1:28" ht="15.75" x14ac:dyDescent="0.25">
      <c r="A6" s="23"/>
      <c r="B6" s="32">
        <v>45841</v>
      </c>
      <c r="C6" s="70">
        <f t="shared" si="0"/>
        <v>59.116666669999994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1.71666667</v>
      </c>
      <c r="X6" s="30">
        <v>21</v>
      </c>
      <c r="Y6" s="30">
        <v>21</v>
      </c>
      <c r="Z6" s="30">
        <v>15.4</v>
      </c>
      <c r="AA6" s="30">
        <v>0</v>
      </c>
      <c r="AB6" s="31">
        <v>0</v>
      </c>
    </row>
    <row r="7" spans="1:28" ht="15.75" x14ac:dyDescent="0.25">
      <c r="A7" s="23"/>
      <c r="B7" s="32">
        <v>45842</v>
      </c>
      <c r="C7" s="70">
        <f t="shared" si="0"/>
        <v>0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45843</v>
      </c>
      <c r="C8" s="70">
        <f t="shared" si="0"/>
        <v>244.6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10.66666667</v>
      </c>
      <c r="R8" s="30">
        <v>20</v>
      </c>
      <c r="S8" s="30">
        <v>20</v>
      </c>
      <c r="T8" s="30">
        <v>20</v>
      </c>
      <c r="U8" s="30">
        <v>17.333333329999999</v>
      </c>
      <c r="V8" s="30">
        <v>40</v>
      </c>
      <c r="W8" s="30">
        <v>10</v>
      </c>
      <c r="X8" s="30">
        <v>32.116666670000001</v>
      </c>
      <c r="Y8" s="30">
        <v>41</v>
      </c>
      <c r="Z8" s="30">
        <v>33.483333330000001</v>
      </c>
      <c r="AA8" s="30">
        <v>0</v>
      </c>
      <c r="AB8" s="31">
        <v>0</v>
      </c>
    </row>
    <row r="9" spans="1:28" ht="15.75" x14ac:dyDescent="0.25">
      <c r="A9" s="23"/>
      <c r="B9" s="32">
        <v>45844</v>
      </c>
      <c r="C9" s="70">
        <f t="shared" si="0"/>
        <v>208.99999999999997</v>
      </c>
      <c r="D9" s="71"/>
      <c r="E9" s="29">
        <v>0</v>
      </c>
      <c r="F9" s="30">
        <v>0</v>
      </c>
      <c r="G9" s="30">
        <v>21</v>
      </c>
      <c r="H9" s="30">
        <v>21</v>
      </c>
      <c r="I9" s="30">
        <v>21</v>
      </c>
      <c r="J9" s="30">
        <v>20</v>
      </c>
      <c r="K9" s="30">
        <v>0</v>
      </c>
      <c r="L9" s="30">
        <v>17.666666670000001</v>
      </c>
      <c r="M9" s="30">
        <v>20</v>
      </c>
      <c r="N9" s="30">
        <v>20</v>
      </c>
      <c r="O9" s="30">
        <v>0</v>
      </c>
      <c r="P9" s="30">
        <v>2.3333333299999999</v>
      </c>
      <c r="Q9" s="30">
        <v>20</v>
      </c>
      <c r="R9" s="30">
        <v>20</v>
      </c>
      <c r="S9" s="30">
        <v>20</v>
      </c>
      <c r="T9" s="30">
        <v>6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45845</v>
      </c>
      <c r="C10" s="70">
        <f t="shared" si="0"/>
        <v>471.7</v>
      </c>
      <c r="D10" s="71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10.85</v>
      </c>
      <c r="L10" s="30">
        <v>26</v>
      </c>
      <c r="M10" s="30">
        <v>26</v>
      </c>
      <c r="N10" s="30">
        <v>21</v>
      </c>
      <c r="O10" s="30">
        <v>21</v>
      </c>
      <c r="P10" s="30">
        <v>49</v>
      </c>
      <c r="Q10" s="30">
        <v>49</v>
      </c>
      <c r="R10" s="30">
        <v>49</v>
      </c>
      <c r="S10" s="30">
        <v>48</v>
      </c>
      <c r="T10" s="30">
        <v>21</v>
      </c>
      <c r="U10" s="30">
        <v>11.9</v>
      </c>
      <c r="V10" s="30">
        <v>21</v>
      </c>
      <c r="W10" s="30">
        <v>12.95</v>
      </c>
      <c r="X10" s="30">
        <v>21</v>
      </c>
      <c r="Y10" s="30">
        <v>21</v>
      </c>
      <c r="Z10" s="30">
        <v>21</v>
      </c>
      <c r="AA10" s="30">
        <v>21</v>
      </c>
      <c r="AB10" s="31">
        <v>21</v>
      </c>
    </row>
    <row r="11" spans="1:28" ht="15.75" x14ac:dyDescent="0.25">
      <c r="A11" s="23"/>
      <c r="B11" s="32">
        <v>45846</v>
      </c>
      <c r="C11" s="70">
        <f t="shared" si="0"/>
        <v>246.10000000000002</v>
      </c>
      <c r="D11" s="71"/>
      <c r="E11" s="29">
        <v>32.799999999999997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19.5</v>
      </c>
      <c r="M11" s="30">
        <v>0</v>
      </c>
      <c r="N11" s="30">
        <v>0</v>
      </c>
      <c r="O11" s="30">
        <v>13</v>
      </c>
      <c r="P11" s="30">
        <v>20</v>
      </c>
      <c r="Q11" s="30">
        <v>20</v>
      </c>
      <c r="R11" s="30">
        <v>20</v>
      </c>
      <c r="S11" s="30">
        <v>20</v>
      </c>
      <c r="T11" s="30">
        <v>20</v>
      </c>
      <c r="U11" s="30">
        <v>20</v>
      </c>
      <c r="V11" s="30">
        <v>30</v>
      </c>
      <c r="W11" s="30">
        <v>21</v>
      </c>
      <c r="X11" s="30">
        <v>9.8000000000000007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45847</v>
      </c>
      <c r="C12" s="70">
        <f t="shared" si="0"/>
        <v>133.61666666999997</v>
      </c>
      <c r="D12" s="71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11.55</v>
      </c>
      <c r="L12" s="30">
        <v>26</v>
      </c>
      <c r="M12" s="30">
        <v>10.4</v>
      </c>
      <c r="N12" s="30">
        <v>35</v>
      </c>
      <c r="O12" s="30">
        <v>0</v>
      </c>
      <c r="P12" s="30">
        <v>0</v>
      </c>
      <c r="Q12" s="30">
        <v>10.66666667</v>
      </c>
      <c r="R12" s="30">
        <v>20</v>
      </c>
      <c r="S12" s="30">
        <v>20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45848</v>
      </c>
      <c r="C13" s="70">
        <f t="shared" si="0"/>
        <v>90.833333330000002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10.83333333</v>
      </c>
      <c r="N13" s="30">
        <v>20</v>
      </c>
      <c r="O13" s="30">
        <v>20</v>
      </c>
      <c r="P13" s="30">
        <v>20</v>
      </c>
      <c r="Q13" s="30">
        <v>20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45849</v>
      </c>
      <c r="C14" s="70">
        <f t="shared" si="0"/>
        <v>190.96666665999999</v>
      </c>
      <c r="D14" s="71"/>
      <c r="E14" s="29">
        <v>0</v>
      </c>
      <c r="F14" s="30">
        <v>15.05</v>
      </c>
      <c r="G14" s="30">
        <v>0</v>
      </c>
      <c r="H14" s="30">
        <v>0</v>
      </c>
      <c r="I14" s="30">
        <v>0</v>
      </c>
      <c r="J14" s="30">
        <v>0</v>
      </c>
      <c r="K14" s="30">
        <v>12.6</v>
      </c>
      <c r="L14" s="30">
        <v>26</v>
      </c>
      <c r="M14" s="30">
        <v>0</v>
      </c>
      <c r="N14" s="30">
        <v>13</v>
      </c>
      <c r="O14" s="30">
        <v>20</v>
      </c>
      <c r="P14" s="30">
        <v>14.66666667</v>
      </c>
      <c r="Q14" s="30">
        <v>0</v>
      </c>
      <c r="R14" s="30">
        <v>9</v>
      </c>
      <c r="S14" s="30">
        <v>20</v>
      </c>
      <c r="T14" s="30">
        <v>10.33333333</v>
      </c>
      <c r="U14" s="30">
        <v>11</v>
      </c>
      <c r="V14" s="30">
        <v>5.3333333300000003</v>
      </c>
      <c r="W14" s="30">
        <v>21</v>
      </c>
      <c r="X14" s="30">
        <v>0</v>
      </c>
      <c r="Y14" s="30">
        <v>0</v>
      </c>
      <c r="Z14" s="30">
        <v>0</v>
      </c>
      <c r="AA14" s="30">
        <v>0</v>
      </c>
      <c r="AB14" s="31">
        <v>12.983333330000001</v>
      </c>
    </row>
    <row r="15" spans="1:28" ht="15.75" x14ac:dyDescent="0.25">
      <c r="A15" s="23"/>
      <c r="B15" s="32">
        <v>45850</v>
      </c>
      <c r="C15" s="70">
        <f t="shared" si="0"/>
        <v>165.66666667999999</v>
      </c>
      <c r="D15" s="71"/>
      <c r="E15" s="29">
        <v>14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11.66666667</v>
      </c>
      <c r="O15" s="30">
        <v>6.6666666699999997</v>
      </c>
      <c r="P15" s="30">
        <v>0</v>
      </c>
      <c r="Q15" s="30">
        <v>0</v>
      </c>
      <c r="R15" s="30">
        <v>5.6666666699999997</v>
      </c>
      <c r="S15" s="30">
        <v>20</v>
      </c>
      <c r="T15" s="30">
        <v>20</v>
      </c>
      <c r="U15" s="30">
        <v>20</v>
      </c>
      <c r="V15" s="30">
        <v>20</v>
      </c>
      <c r="W15" s="30">
        <v>26.666666670000001</v>
      </c>
      <c r="X15" s="30">
        <v>21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45851</v>
      </c>
      <c r="C16" s="70">
        <f t="shared" si="0"/>
        <v>161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16</v>
      </c>
      <c r="X16" s="30">
        <v>21</v>
      </c>
      <c r="Y16" s="30">
        <v>41</v>
      </c>
      <c r="Z16" s="30">
        <v>41</v>
      </c>
      <c r="AA16" s="30">
        <v>21</v>
      </c>
      <c r="AB16" s="31">
        <v>21</v>
      </c>
    </row>
    <row r="17" spans="1:28" ht="15.75" x14ac:dyDescent="0.25">
      <c r="A17" s="23"/>
      <c r="B17" s="32">
        <v>45852</v>
      </c>
      <c r="C17" s="70">
        <f t="shared" si="0"/>
        <v>386.65</v>
      </c>
      <c r="D17" s="71"/>
      <c r="E17" s="29">
        <v>21</v>
      </c>
      <c r="F17" s="30">
        <v>41</v>
      </c>
      <c r="G17" s="30">
        <v>41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6.65</v>
      </c>
      <c r="T17" s="30">
        <v>45</v>
      </c>
      <c r="U17" s="30">
        <v>45</v>
      </c>
      <c r="V17" s="30">
        <v>21</v>
      </c>
      <c r="W17" s="30">
        <v>41</v>
      </c>
      <c r="X17" s="30">
        <v>21</v>
      </c>
      <c r="Y17" s="30">
        <v>21</v>
      </c>
      <c r="Z17" s="30">
        <v>21</v>
      </c>
      <c r="AA17" s="30">
        <v>41</v>
      </c>
      <c r="AB17" s="31">
        <v>21</v>
      </c>
    </row>
    <row r="18" spans="1:28" ht="15.75" x14ac:dyDescent="0.25">
      <c r="A18" s="23"/>
      <c r="B18" s="32">
        <v>45853</v>
      </c>
      <c r="C18" s="70">
        <f t="shared" si="0"/>
        <v>357.81666667000002</v>
      </c>
      <c r="D18" s="71"/>
      <c r="E18" s="29">
        <v>11</v>
      </c>
      <c r="F18" s="30">
        <v>21</v>
      </c>
      <c r="G18" s="30">
        <v>21</v>
      </c>
      <c r="H18" s="30">
        <v>21</v>
      </c>
      <c r="I18" s="30">
        <v>21</v>
      </c>
      <c r="J18" s="30">
        <v>21</v>
      </c>
      <c r="K18" s="30">
        <v>21</v>
      </c>
      <c r="L18" s="30">
        <v>26</v>
      </c>
      <c r="M18" s="30">
        <v>13.75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18.666666670000001</v>
      </c>
      <c r="T18" s="30">
        <v>7</v>
      </c>
      <c r="U18" s="30">
        <v>14.66666667</v>
      </c>
      <c r="V18" s="30">
        <v>4.3333333300000003</v>
      </c>
      <c r="W18" s="30">
        <v>21</v>
      </c>
      <c r="X18" s="30">
        <v>21</v>
      </c>
      <c r="Y18" s="30">
        <v>21</v>
      </c>
      <c r="Z18" s="30">
        <v>32.116666670000001</v>
      </c>
      <c r="AA18" s="30">
        <v>20.283333330000001</v>
      </c>
      <c r="AB18" s="31">
        <v>21</v>
      </c>
    </row>
    <row r="19" spans="1:28" ht="15.75" x14ac:dyDescent="0.25">
      <c r="A19" s="23"/>
      <c r="B19" s="32">
        <v>45854</v>
      </c>
      <c r="C19" s="70">
        <f t="shared" si="0"/>
        <v>62.616666670000001</v>
      </c>
      <c r="D19" s="71"/>
      <c r="E19" s="29">
        <v>12.3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11.2</v>
      </c>
      <c r="W19" s="30">
        <v>21</v>
      </c>
      <c r="X19" s="30">
        <v>18.116666670000001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45855</v>
      </c>
      <c r="C20" s="70">
        <f t="shared" si="0"/>
        <v>165.75</v>
      </c>
      <c r="D20" s="71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13.75</v>
      </c>
      <c r="R20" s="30">
        <v>20</v>
      </c>
      <c r="S20" s="30">
        <v>20</v>
      </c>
      <c r="T20" s="30">
        <v>50</v>
      </c>
      <c r="U20" s="30">
        <v>41</v>
      </c>
      <c r="V20" s="30">
        <v>21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45856</v>
      </c>
      <c r="C21" s="70">
        <f t="shared" si="0"/>
        <v>0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45857</v>
      </c>
      <c r="C22" s="70">
        <f t="shared" si="0"/>
        <v>0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45858</v>
      </c>
      <c r="C23" s="70">
        <f t="shared" si="0"/>
        <v>125.33333333</v>
      </c>
      <c r="D23" s="71"/>
      <c r="E23" s="29">
        <v>0</v>
      </c>
      <c r="F23" s="30">
        <v>8</v>
      </c>
      <c r="G23" s="30">
        <v>40</v>
      </c>
      <c r="H23" s="30">
        <v>11.33333333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6.3333333300000003</v>
      </c>
      <c r="Q23" s="30">
        <v>20</v>
      </c>
      <c r="R23" s="30">
        <v>20</v>
      </c>
      <c r="S23" s="30">
        <v>6.6666666699999997</v>
      </c>
      <c r="T23" s="30">
        <v>0</v>
      </c>
      <c r="U23" s="30">
        <v>0</v>
      </c>
      <c r="V23" s="30">
        <v>0</v>
      </c>
      <c r="W23" s="30">
        <v>13</v>
      </c>
      <c r="X23" s="30">
        <v>0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45859</v>
      </c>
      <c r="C24" s="70">
        <f t="shared" si="0"/>
        <v>226.2</v>
      </c>
      <c r="D24" s="71"/>
      <c r="E24" s="29">
        <v>0</v>
      </c>
      <c r="F24" s="30">
        <v>0</v>
      </c>
      <c r="G24" s="30">
        <v>0</v>
      </c>
      <c r="H24" s="30">
        <v>0</v>
      </c>
      <c r="I24" s="30">
        <v>0</v>
      </c>
      <c r="J24" s="30">
        <v>17.466666669999999</v>
      </c>
      <c r="K24" s="30">
        <v>21</v>
      </c>
      <c r="L24" s="30">
        <v>26</v>
      </c>
      <c r="M24" s="30">
        <v>6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2.7333333299999998</v>
      </c>
      <c r="V24" s="30">
        <v>21</v>
      </c>
      <c r="W24" s="30">
        <v>9</v>
      </c>
      <c r="X24" s="30">
        <v>41</v>
      </c>
      <c r="Y24" s="30">
        <v>41</v>
      </c>
      <c r="Z24" s="30">
        <v>41</v>
      </c>
      <c r="AA24" s="30">
        <v>0</v>
      </c>
      <c r="AB24" s="31">
        <v>0</v>
      </c>
    </row>
    <row r="25" spans="1:28" ht="15.75" x14ac:dyDescent="0.25">
      <c r="A25" s="23"/>
      <c r="B25" s="32">
        <v>45860</v>
      </c>
      <c r="C25" s="70">
        <f t="shared" si="0"/>
        <v>356.09999999999997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11.16666667</v>
      </c>
      <c r="L25" s="30">
        <v>26</v>
      </c>
      <c r="M25" s="30">
        <v>26</v>
      </c>
      <c r="N25" s="30">
        <v>0</v>
      </c>
      <c r="O25" s="30">
        <v>0</v>
      </c>
      <c r="P25" s="30">
        <v>27</v>
      </c>
      <c r="Q25" s="30">
        <v>20</v>
      </c>
      <c r="R25" s="30">
        <v>20</v>
      </c>
      <c r="S25" s="30">
        <v>20</v>
      </c>
      <c r="T25" s="30">
        <v>21</v>
      </c>
      <c r="U25" s="30">
        <v>0</v>
      </c>
      <c r="V25" s="30">
        <v>0.45</v>
      </c>
      <c r="W25" s="30">
        <v>1</v>
      </c>
      <c r="X25" s="30">
        <v>41</v>
      </c>
      <c r="Y25" s="30">
        <v>41</v>
      </c>
      <c r="Z25" s="30">
        <v>41</v>
      </c>
      <c r="AA25" s="30">
        <v>41</v>
      </c>
      <c r="AB25" s="31">
        <v>19.483333330000001</v>
      </c>
    </row>
    <row r="26" spans="1:28" ht="15.75" x14ac:dyDescent="0.25">
      <c r="A26" s="23"/>
      <c r="B26" s="32">
        <v>45861</v>
      </c>
      <c r="C26" s="70">
        <f t="shared" si="0"/>
        <v>108.73333332999999</v>
      </c>
      <c r="D26" s="71"/>
      <c r="E26" s="29">
        <v>9.4499999999999993</v>
      </c>
      <c r="F26" s="30">
        <v>25.283333330000001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53</v>
      </c>
      <c r="Y26" s="30">
        <v>0</v>
      </c>
      <c r="Z26" s="30">
        <v>0</v>
      </c>
      <c r="AA26" s="30">
        <v>0</v>
      </c>
      <c r="AB26" s="31">
        <v>21</v>
      </c>
    </row>
    <row r="27" spans="1:28" ht="15.75" x14ac:dyDescent="0.25">
      <c r="A27" s="23"/>
      <c r="B27" s="32">
        <v>45862</v>
      </c>
      <c r="C27" s="70">
        <f t="shared" si="0"/>
        <v>150.26666667000001</v>
      </c>
      <c r="D27" s="71"/>
      <c r="E27" s="29">
        <v>21</v>
      </c>
      <c r="F27" s="30">
        <v>21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4.6666666699999997</v>
      </c>
      <c r="U27" s="30">
        <v>21</v>
      </c>
      <c r="V27" s="30">
        <v>0</v>
      </c>
      <c r="W27" s="30">
        <v>3.85</v>
      </c>
      <c r="X27" s="30">
        <v>21</v>
      </c>
      <c r="Y27" s="30">
        <v>21</v>
      </c>
      <c r="Z27" s="30">
        <v>21</v>
      </c>
      <c r="AA27" s="30">
        <v>0</v>
      </c>
      <c r="AB27" s="31">
        <v>15.75</v>
      </c>
    </row>
    <row r="28" spans="1:28" ht="15.75" x14ac:dyDescent="0.25">
      <c r="A28" s="23"/>
      <c r="B28" s="32">
        <v>45863</v>
      </c>
      <c r="C28" s="70">
        <f t="shared" si="0"/>
        <v>227.16666666999998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11.66666667</v>
      </c>
      <c r="Q28" s="30">
        <v>20</v>
      </c>
      <c r="R28" s="30">
        <v>20</v>
      </c>
      <c r="S28" s="30">
        <v>20</v>
      </c>
      <c r="T28" s="30">
        <v>20</v>
      </c>
      <c r="U28" s="30">
        <v>20</v>
      </c>
      <c r="V28" s="30">
        <v>21</v>
      </c>
      <c r="W28" s="30">
        <v>21</v>
      </c>
      <c r="X28" s="30">
        <v>21</v>
      </c>
      <c r="Y28" s="30">
        <v>21</v>
      </c>
      <c r="Z28" s="30">
        <v>21</v>
      </c>
      <c r="AA28" s="30">
        <v>0</v>
      </c>
      <c r="AB28" s="31">
        <v>10.5</v>
      </c>
    </row>
    <row r="29" spans="1:28" ht="15.75" x14ac:dyDescent="0.25">
      <c r="A29" s="23"/>
      <c r="B29" s="32">
        <v>45864</v>
      </c>
      <c r="C29" s="70">
        <f t="shared" si="0"/>
        <v>72.95</v>
      </c>
      <c r="D29" s="71"/>
      <c r="E29" s="29">
        <v>0</v>
      </c>
      <c r="F29" s="30">
        <v>9.1</v>
      </c>
      <c r="G29" s="30">
        <v>3.85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6</v>
      </c>
      <c r="R29" s="30">
        <v>20</v>
      </c>
      <c r="S29" s="30">
        <v>20</v>
      </c>
      <c r="T29" s="30">
        <v>14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45865</v>
      </c>
      <c r="C30" s="70">
        <f t="shared" si="0"/>
        <v>0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45866</v>
      </c>
      <c r="C31" s="70">
        <f t="shared" si="0"/>
        <v>13.233333330000001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0.73333333000000001</v>
      </c>
      <c r="W31" s="30">
        <v>2</v>
      </c>
      <c r="X31" s="30">
        <v>0</v>
      </c>
      <c r="Y31" s="30">
        <v>10.5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45867</v>
      </c>
      <c r="C32" s="70">
        <f t="shared" si="0"/>
        <v>57.049999990000003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3.3833333300000001</v>
      </c>
      <c r="N32" s="30">
        <v>0</v>
      </c>
      <c r="O32" s="30">
        <v>0</v>
      </c>
      <c r="P32" s="30">
        <v>0</v>
      </c>
      <c r="Q32" s="30">
        <v>10.33333333</v>
      </c>
      <c r="R32" s="30">
        <v>10</v>
      </c>
      <c r="S32" s="30">
        <v>13.33333333</v>
      </c>
      <c r="T32" s="30">
        <v>20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45868</v>
      </c>
      <c r="C33" s="70">
        <f t="shared" si="0"/>
        <v>0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6.5" thickTop="1" x14ac:dyDescent="0.25">
      <c r="A34" s="23"/>
      <c r="B34" s="33">
        <v>45869</v>
      </c>
      <c r="C34" s="72">
        <f t="shared" si="0"/>
        <v>147.83333334</v>
      </c>
      <c r="D34" s="73"/>
      <c r="E34" s="29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19.166666670000001</v>
      </c>
      <c r="N34" s="30">
        <v>20</v>
      </c>
      <c r="O34" s="30">
        <v>20</v>
      </c>
      <c r="P34" s="30">
        <v>20</v>
      </c>
      <c r="Q34" s="30">
        <v>20</v>
      </c>
      <c r="R34" s="30">
        <v>20</v>
      </c>
      <c r="S34" s="30">
        <v>20</v>
      </c>
      <c r="T34" s="30">
        <v>8.6666666699999997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1">
        <v>0</v>
      </c>
    </row>
    <row r="35" spans="1:28" x14ac:dyDescent="0.25">
      <c r="A35" s="23"/>
      <c r="B35" s="23"/>
      <c r="C35" s="84">
        <f>SUM(C4:D34)</f>
        <v>4909.8333333500004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45839</v>
      </c>
      <c r="C39" s="70">
        <f t="shared" ref="C39:C69" si="1">SUM(E39:AB39)</f>
        <v>0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45840</v>
      </c>
      <c r="C40" s="70">
        <f t="shared" si="1"/>
        <v>-6.75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-0.75</v>
      </c>
      <c r="Q40" s="30">
        <v>-1</v>
      </c>
      <c r="R40" s="30">
        <v>-1</v>
      </c>
      <c r="S40" s="30">
        <v>-1</v>
      </c>
      <c r="T40" s="30">
        <v>-1</v>
      </c>
      <c r="U40" s="30">
        <v>-1</v>
      </c>
      <c r="V40" s="30">
        <v>-1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45841</v>
      </c>
      <c r="C41" s="70">
        <f t="shared" si="1"/>
        <v>-25.666666670000001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-1</v>
      </c>
      <c r="O41" s="30">
        <v>-1</v>
      </c>
      <c r="P41" s="30">
        <v>-1</v>
      </c>
      <c r="Q41" s="30">
        <v>-1</v>
      </c>
      <c r="R41" s="30">
        <v>-1</v>
      </c>
      <c r="S41" s="30">
        <v>-1</v>
      </c>
      <c r="T41" s="30">
        <v>-1</v>
      </c>
      <c r="U41" s="30">
        <v>-1</v>
      </c>
      <c r="V41" s="30">
        <v>-17.666666670000001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1">
        <v>0</v>
      </c>
    </row>
    <row r="42" spans="1:28" ht="15.75" x14ac:dyDescent="0.25">
      <c r="A42" s="23"/>
      <c r="B42" s="32">
        <v>45842</v>
      </c>
      <c r="C42" s="70">
        <f t="shared" si="1"/>
        <v>-244.3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-3.3</v>
      </c>
      <c r="M42" s="30">
        <v>-33</v>
      </c>
      <c r="N42" s="30">
        <v>-11</v>
      </c>
      <c r="O42" s="30">
        <v>-11</v>
      </c>
      <c r="P42" s="30">
        <v>-11</v>
      </c>
      <c r="Q42" s="30">
        <v>-11</v>
      </c>
      <c r="R42" s="30">
        <v>-16</v>
      </c>
      <c r="S42" s="30">
        <v>-26</v>
      </c>
      <c r="T42" s="30">
        <v>-30</v>
      </c>
      <c r="U42" s="30">
        <v>-30</v>
      </c>
      <c r="V42" s="30">
        <v>-10.5</v>
      </c>
      <c r="W42" s="30">
        <v>0</v>
      </c>
      <c r="X42" s="30">
        <v>0</v>
      </c>
      <c r="Y42" s="30">
        <v>0</v>
      </c>
      <c r="Z42" s="30">
        <v>0</v>
      </c>
      <c r="AA42" s="30">
        <v>-21.5</v>
      </c>
      <c r="AB42" s="31">
        <v>-30</v>
      </c>
    </row>
    <row r="43" spans="1:28" ht="15.75" x14ac:dyDescent="0.25">
      <c r="A43" s="23"/>
      <c r="B43" s="32">
        <v>45843</v>
      </c>
      <c r="C43" s="70">
        <f t="shared" si="1"/>
        <v>0</v>
      </c>
      <c r="D43" s="71"/>
      <c r="E43" s="29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1">
        <v>0</v>
      </c>
    </row>
    <row r="44" spans="1:28" ht="15.75" x14ac:dyDescent="0.25">
      <c r="A44" s="23"/>
      <c r="B44" s="32">
        <v>45844</v>
      </c>
      <c r="C44" s="70">
        <f t="shared" si="1"/>
        <v>-12.55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-0.55000000000000004</v>
      </c>
      <c r="V44" s="30">
        <v>0</v>
      </c>
      <c r="W44" s="30">
        <v>-12</v>
      </c>
      <c r="X44" s="30">
        <v>0</v>
      </c>
      <c r="Y44" s="30">
        <v>0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45845</v>
      </c>
      <c r="C45" s="70">
        <f t="shared" si="1"/>
        <v>0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1">
        <v>0</v>
      </c>
    </row>
    <row r="46" spans="1:28" ht="15.75" x14ac:dyDescent="0.25">
      <c r="A46" s="23"/>
      <c r="B46" s="32">
        <v>45846</v>
      </c>
      <c r="C46" s="70">
        <f t="shared" si="1"/>
        <v>0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1">
        <v>0</v>
      </c>
    </row>
    <row r="47" spans="1:28" ht="15.75" x14ac:dyDescent="0.25">
      <c r="A47" s="23"/>
      <c r="B47" s="32">
        <v>45847</v>
      </c>
      <c r="C47" s="70">
        <f t="shared" si="1"/>
        <v>-400.21666667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-13.95</v>
      </c>
      <c r="U47" s="30">
        <v>-41</v>
      </c>
      <c r="V47" s="30">
        <v>-41</v>
      </c>
      <c r="W47" s="30">
        <v>-62.1</v>
      </c>
      <c r="X47" s="30">
        <v>-28.666666670000001</v>
      </c>
      <c r="Y47" s="30">
        <v>-61.533333329999998</v>
      </c>
      <c r="Z47" s="30">
        <v>-54.566666669999996</v>
      </c>
      <c r="AA47" s="30">
        <v>-51.4</v>
      </c>
      <c r="AB47" s="31">
        <v>-46</v>
      </c>
    </row>
    <row r="48" spans="1:28" ht="15.75" x14ac:dyDescent="0.25">
      <c r="A48" s="23"/>
      <c r="B48" s="32">
        <v>45848</v>
      </c>
      <c r="C48" s="70">
        <f t="shared" si="1"/>
        <v>-427.85</v>
      </c>
      <c r="D48" s="71"/>
      <c r="E48" s="29">
        <v>-36</v>
      </c>
      <c r="F48" s="30">
        <v>-36</v>
      </c>
      <c r="G48" s="30">
        <v>-36</v>
      </c>
      <c r="H48" s="30">
        <v>-36</v>
      </c>
      <c r="I48" s="30">
        <v>-36</v>
      </c>
      <c r="J48" s="30">
        <v>-10.199999999999999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-0.21666667000000001</v>
      </c>
      <c r="U48" s="30">
        <v>-1</v>
      </c>
      <c r="V48" s="30">
        <v>-1</v>
      </c>
      <c r="W48" s="30">
        <v>-36</v>
      </c>
      <c r="X48" s="30">
        <v>-69.833333330000002</v>
      </c>
      <c r="Y48" s="30">
        <v>-35</v>
      </c>
      <c r="Z48" s="30">
        <v>-35</v>
      </c>
      <c r="AA48" s="30">
        <v>-35</v>
      </c>
      <c r="AB48" s="31">
        <v>-24.6</v>
      </c>
    </row>
    <row r="49" spans="1:28" ht="15.75" x14ac:dyDescent="0.25">
      <c r="A49" s="23"/>
      <c r="B49" s="32">
        <v>45849</v>
      </c>
      <c r="C49" s="70">
        <f t="shared" si="1"/>
        <v>0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45850</v>
      </c>
      <c r="C50" s="70">
        <f t="shared" si="1"/>
        <v>-5</v>
      </c>
      <c r="D50" s="71"/>
      <c r="E50" s="29">
        <v>0</v>
      </c>
      <c r="F50" s="30">
        <v>0</v>
      </c>
      <c r="G50" s="30">
        <v>-1</v>
      </c>
      <c r="H50" s="30">
        <v>-1</v>
      </c>
      <c r="I50" s="30">
        <v>-1</v>
      </c>
      <c r="J50" s="30">
        <v>-1</v>
      </c>
      <c r="K50" s="30">
        <v>-1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1">
        <v>0</v>
      </c>
    </row>
    <row r="51" spans="1:28" ht="15.75" x14ac:dyDescent="0.25">
      <c r="A51" s="23"/>
      <c r="B51" s="32">
        <v>45851</v>
      </c>
      <c r="C51" s="70">
        <f t="shared" si="1"/>
        <v>-4.06666667</v>
      </c>
      <c r="D51" s="71"/>
      <c r="E51" s="29">
        <v>-0.58333332999999998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-0.35</v>
      </c>
      <c r="O51" s="30">
        <v>0</v>
      </c>
      <c r="P51" s="30">
        <v>0</v>
      </c>
      <c r="Q51" s="30">
        <v>0</v>
      </c>
      <c r="R51" s="30">
        <v>0</v>
      </c>
      <c r="S51" s="30">
        <v>-0.61666666999999997</v>
      </c>
      <c r="T51" s="30">
        <v>-1</v>
      </c>
      <c r="U51" s="30">
        <v>-1</v>
      </c>
      <c r="V51" s="30">
        <v>-0.51666666999999999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45852</v>
      </c>
      <c r="C52" s="70">
        <f t="shared" si="1"/>
        <v>0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45853</v>
      </c>
      <c r="C53" s="70">
        <f t="shared" si="1"/>
        <v>0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45854</v>
      </c>
      <c r="C54" s="70">
        <f t="shared" si="1"/>
        <v>-22.283333330000001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-0.28333332999999999</v>
      </c>
      <c r="P54" s="30">
        <v>-20</v>
      </c>
      <c r="Q54" s="30">
        <v>-1</v>
      </c>
      <c r="R54" s="30">
        <v>-1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45855</v>
      </c>
      <c r="C55" s="70">
        <f t="shared" si="1"/>
        <v>-623.56666667000002</v>
      </c>
      <c r="D55" s="71"/>
      <c r="E55" s="29">
        <v>-12.41666667</v>
      </c>
      <c r="F55" s="30">
        <v>-11.75</v>
      </c>
      <c r="G55" s="30">
        <v>-41</v>
      </c>
      <c r="H55" s="30">
        <v>-41</v>
      </c>
      <c r="I55" s="30">
        <v>-41</v>
      </c>
      <c r="J55" s="30">
        <v>-10.93333333</v>
      </c>
      <c r="K55" s="30">
        <v>-41</v>
      </c>
      <c r="L55" s="30">
        <v>0</v>
      </c>
      <c r="M55" s="30">
        <v>-25.8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-18.666666670000001</v>
      </c>
      <c r="X55" s="30">
        <v>-69</v>
      </c>
      <c r="Y55" s="30">
        <v>-81</v>
      </c>
      <c r="Z55" s="30">
        <v>-80</v>
      </c>
      <c r="AA55" s="30">
        <v>-75</v>
      </c>
      <c r="AB55" s="31">
        <v>-75</v>
      </c>
    </row>
    <row r="56" spans="1:28" ht="15.75" x14ac:dyDescent="0.25">
      <c r="A56" s="23"/>
      <c r="B56" s="32">
        <v>45856</v>
      </c>
      <c r="C56" s="70">
        <f t="shared" si="1"/>
        <v>-411.61666665999996</v>
      </c>
      <c r="D56" s="71"/>
      <c r="E56" s="29">
        <v>-41</v>
      </c>
      <c r="F56" s="30">
        <v>0</v>
      </c>
      <c r="G56" s="30">
        <v>-21.333333329999999</v>
      </c>
      <c r="H56" s="30">
        <v>-40</v>
      </c>
      <c r="I56" s="30">
        <v>-40</v>
      </c>
      <c r="J56" s="30">
        <v>-9.3333333300000003</v>
      </c>
      <c r="K56" s="30">
        <v>0</v>
      </c>
      <c r="L56" s="30">
        <v>0</v>
      </c>
      <c r="M56" s="30">
        <v>0</v>
      </c>
      <c r="N56" s="30">
        <v>0</v>
      </c>
      <c r="O56" s="30">
        <v>-28.016666669999999</v>
      </c>
      <c r="P56" s="30">
        <v>-36</v>
      </c>
      <c r="Q56" s="30">
        <v>-36</v>
      </c>
      <c r="R56" s="30">
        <v>-36</v>
      </c>
      <c r="S56" s="30">
        <v>-36</v>
      </c>
      <c r="T56" s="30">
        <v>-36</v>
      </c>
      <c r="U56" s="30">
        <v>-41</v>
      </c>
      <c r="V56" s="30">
        <v>-10.93333333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45857</v>
      </c>
      <c r="C57" s="70">
        <f t="shared" si="1"/>
        <v>-0.7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-0.7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45858</v>
      </c>
      <c r="C58" s="70">
        <f t="shared" si="1"/>
        <v>-4.9166666699999997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-1</v>
      </c>
      <c r="N58" s="30">
        <v>-1</v>
      </c>
      <c r="O58" s="30">
        <v>-1</v>
      </c>
      <c r="P58" s="30">
        <v>0</v>
      </c>
      <c r="Q58" s="30">
        <v>0</v>
      </c>
      <c r="R58" s="30">
        <v>0</v>
      </c>
      <c r="S58" s="30">
        <v>0</v>
      </c>
      <c r="T58" s="30">
        <v>-1</v>
      </c>
      <c r="U58" s="30">
        <v>-0.91666667000000002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45859</v>
      </c>
      <c r="C59" s="70">
        <f t="shared" si="1"/>
        <v>-64.666666660000004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-31.333333329999999</v>
      </c>
      <c r="Q59" s="30">
        <v>-33.333333330000002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45860</v>
      </c>
      <c r="C60" s="70">
        <f t="shared" si="1"/>
        <v>0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45861</v>
      </c>
      <c r="C61" s="70">
        <f t="shared" si="1"/>
        <v>-132.98333332999999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-22.2</v>
      </c>
      <c r="O61" s="30">
        <v>-25</v>
      </c>
      <c r="P61" s="30">
        <v>-21</v>
      </c>
      <c r="Q61" s="30">
        <v>-36</v>
      </c>
      <c r="R61" s="30">
        <v>-28.783333330000001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45862</v>
      </c>
      <c r="C62" s="70">
        <f t="shared" si="1"/>
        <v>-68.233333329999994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-31.033333330000001</v>
      </c>
      <c r="N62" s="30">
        <v>-13.8</v>
      </c>
      <c r="O62" s="30">
        <v>-23.4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45863</v>
      </c>
      <c r="C63" s="70">
        <f t="shared" si="1"/>
        <v>0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45864</v>
      </c>
      <c r="C64" s="70">
        <f t="shared" si="1"/>
        <v>-53.55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-2.35</v>
      </c>
      <c r="M64" s="30">
        <v>-3</v>
      </c>
      <c r="N64" s="30">
        <v>-0.73333333000000001</v>
      </c>
      <c r="O64" s="30">
        <v>-1</v>
      </c>
      <c r="P64" s="30">
        <v>-12.66666667</v>
      </c>
      <c r="Q64" s="30">
        <v>0</v>
      </c>
      <c r="R64" s="30">
        <v>0</v>
      </c>
      <c r="S64" s="30">
        <v>0</v>
      </c>
      <c r="T64" s="30">
        <v>0</v>
      </c>
      <c r="U64" s="30">
        <v>-20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1">
        <v>-13.8</v>
      </c>
    </row>
    <row r="65" spans="1:28" ht="15.75" x14ac:dyDescent="0.25">
      <c r="A65" s="23"/>
      <c r="B65" s="32">
        <v>45865</v>
      </c>
      <c r="C65" s="70">
        <f t="shared" si="1"/>
        <v>-303.45000001</v>
      </c>
      <c r="D65" s="71"/>
      <c r="E65" s="29">
        <v>-10.21666667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-0.7</v>
      </c>
      <c r="Q65" s="30">
        <v>-1</v>
      </c>
      <c r="R65" s="30">
        <v>-1</v>
      </c>
      <c r="S65" s="30">
        <v>0</v>
      </c>
      <c r="T65" s="30">
        <v>-1</v>
      </c>
      <c r="U65" s="30">
        <v>-1</v>
      </c>
      <c r="V65" s="30">
        <v>-1</v>
      </c>
      <c r="W65" s="30">
        <v>-21.6</v>
      </c>
      <c r="X65" s="30">
        <v>-22.166666670000001</v>
      </c>
      <c r="Y65" s="30">
        <v>-53</v>
      </c>
      <c r="Z65" s="30">
        <v>-71</v>
      </c>
      <c r="AA65" s="30">
        <v>-64.766666670000006</v>
      </c>
      <c r="AB65" s="31">
        <v>-55</v>
      </c>
    </row>
    <row r="66" spans="1:28" ht="15.75" x14ac:dyDescent="0.25">
      <c r="A66" s="23"/>
      <c r="B66" s="32">
        <v>45866</v>
      </c>
      <c r="C66" s="70">
        <f t="shared" si="1"/>
        <v>-767.3166666699999</v>
      </c>
      <c r="D66" s="71"/>
      <c r="E66" s="29">
        <v>-55</v>
      </c>
      <c r="F66" s="30">
        <v>-55</v>
      </c>
      <c r="G66" s="30">
        <v>-36</v>
      </c>
      <c r="H66" s="30">
        <v>-36</v>
      </c>
      <c r="I66" s="30">
        <v>-36</v>
      </c>
      <c r="J66" s="30">
        <v>-36</v>
      </c>
      <c r="K66" s="30">
        <v>-73</v>
      </c>
      <c r="L66" s="30">
        <v>-75</v>
      </c>
      <c r="M66" s="30">
        <v>-75</v>
      </c>
      <c r="N66" s="30">
        <v>-60.966666670000002</v>
      </c>
      <c r="O66" s="30">
        <v>-73</v>
      </c>
      <c r="P66" s="30">
        <v>-68</v>
      </c>
      <c r="Q66" s="30">
        <v>-31</v>
      </c>
      <c r="R66" s="30">
        <v>-42.766666669999999</v>
      </c>
      <c r="S66" s="30">
        <v>0</v>
      </c>
      <c r="T66" s="30">
        <v>0</v>
      </c>
      <c r="U66" s="30">
        <v>-8.75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0</v>
      </c>
      <c r="AB66" s="31">
        <v>-5.8333333300000003</v>
      </c>
    </row>
    <row r="67" spans="1:28" ht="15.75" x14ac:dyDescent="0.25">
      <c r="A67" s="23"/>
      <c r="B67" s="32">
        <v>45867</v>
      </c>
      <c r="C67" s="70">
        <f t="shared" si="1"/>
        <v>-671.08333333999985</v>
      </c>
      <c r="D67" s="71"/>
      <c r="E67" s="29">
        <v>-45.633333329999999</v>
      </c>
      <c r="F67" s="30">
        <v>-46</v>
      </c>
      <c r="G67" s="30">
        <v>-46</v>
      </c>
      <c r="H67" s="30">
        <v>-46</v>
      </c>
      <c r="I67" s="30">
        <v>-46</v>
      </c>
      <c r="J67" s="30">
        <v>-15.33333333</v>
      </c>
      <c r="K67" s="30">
        <v>0</v>
      </c>
      <c r="L67" s="30">
        <v>0</v>
      </c>
      <c r="M67" s="30">
        <v>0</v>
      </c>
      <c r="N67" s="30">
        <v>-32.966666670000002</v>
      </c>
      <c r="O67" s="30">
        <v>-32.966666670000002</v>
      </c>
      <c r="P67" s="30">
        <v>-15.5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-35.25</v>
      </c>
      <c r="W67" s="30">
        <v>-54.666666669999998</v>
      </c>
      <c r="X67" s="30">
        <v>-45</v>
      </c>
      <c r="Y67" s="30">
        <v>-45</v>
      </c>
      <c r="Z67" s="30">
        <v>-45</v>
      </c>
      <c r="AA67" s="30">
        <v>-45</v>
      </c>
      <c r="AB67" s="31">
        <v>-74.766666670000006</v>
      </c>
    </row>
    <row r="68" spans="1:28" ht="15.75" x14ac:dyDescent="0.25">
      <c r="A68" s="23"/>
      <c r="B68" s="32">
        <v>45868</v>
      </c>
      <c r="C68" s="70">
        <f t="shared" si="1"/>
        <v>-634.70000000999994</v>
      </c>
      <c r="D68" s="71"/>
      <c r="E68" s="29">
        <v>-46</v>
      </c>
      <c r="F68" s="30">
        <v>-46</v>
      </c>
      <c r="G68" s="30">
        <v>-23.766666669999999</v>
      </c>
      <c r="H68" s="30">
        <v>-35.266666669999999</v>
      </c>
      <c r="I68" s="30">
        <v>-46</v>
      </c>
      <c r="J68" s="30">
        <v>-12.266666669999999</v>
      </c>
      <c r="K68" s="30">
        <v>0</v>
      </c>
      <c r="L68" s="30">
        <v>-6</v>
      </c>
      <c r="M68" s="30">
        <v>-45</v>
      </c>
      <c r="N68" s="30">
        <v>-49.766666669999999</v>
      </c>
      <c r="O68" s="30">
        <v>-63</v>
      </c>
      <c r="P68" s="30">
        <v>-63</v>
      </c>
      <c r="Q68" s="30">
        <v>-11</v>
      </c>
      <c r="R68" s="30">
        <v>-6</v>
      </c>
      <c r="S68" s="30">
        <v>-16</v>
      </c>
      <c r="T68" s="30">
        <v>-26</v>
      </c>
      <c r="U68" s="30">
        <v>-41</v>
      </c>
      <c r="V68" s="30">
        <v>-66.966666669999995</v>
      </c>
      <c r="W68" s="30">
        <v>0</v>
      </c>
      <c r="X68" s="30">
        <v>-16.333333329999999</v>
      </c>
      <c r="Y68" s="30">
        <v>0</v>
      </c>
      <c r="Z68" s="30">
        <v>0</v>
      </c>
      <c r="AA68" s="30">
        <v>-15.33333333</v>
      </c>
      <c r="AB68" s="31">
        <v>0</v>
      </c>
    </row>
    <row r="69" spans="1:28" ht="16.5" thickTop="1" x14ac:dyDescent="0.25">
      <c r="A69" s="23"/>
      <c r="B69" s="33">
        <v>45869</v>
      </c>
      <c r="C69" s="72">
        <f t="shared" si="1"/>
        <v>-0.61666666999999997</v>
      </c>
      <c r="D69" s="73"/>
      <c r="E69" s="29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-0.61666666999999997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1">
        <v>0</v>
      </c>
    </row>
    <row r="70" spans="1:28" x14ac:dyDescent="0.25">
      <c r="A70" s="23"/>
      <c r="B70" s="23"/>
      <c r="C70" s="84">
        <f>SUM(C39:D69)</f>
        <v>-4886.0833333599994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45839</v>
      </c>
      <c r="C74" s="35">
        <f t="shared" ref="C74:C104" si="2">SUMIF(E74:AB74,"&gt;0")</f>
        <v>356.66666667000004</v>
      </c>
      <c r="D74" s="36">
        <f t="shared" ref="D74:D104" si="3">SUMIF(E74:AB74,"&lt;0")</f>
        <v>0</v>
      </c>
      <c r="E74" s="37">
        <f>E4+E39</f>
        <v>0</v>
      </c>
      <c r="F74" s="45">
        <f t="shared" ref="F74:AB74" si="4">F4+F39</f>
        <v>0</v>
      </c>
      <c r="G74" s="45">
        <f t="shared" si="4"/>
        <v>0</v>
      </c>
      <c r="H74" s="45">
        <f t="shared" si="4"/>
        <v>0</v>
      </c>
      <c r="I74" s="45">
        <f t="shared" si="4"/>
        <v>0</v>
      </c>
      <c r="J74" s="45">
        <f t="shared" si="4"/>
        <v>0</v>
      </c>
      <c r="K74" s="45">
        <f t="shared" si="4"/>
        <v>24.666666670000001</v>
      </c>
      <c r="L74" s="45">
        <f t="shared" si="4"/>
        <v>0</v>
      </c>
      <c r="M74" s="45">
        <f t="shared" si="4"/>
        <v>0</v>
      </c>
      <c r="N74" s="45">
        <f t="shared" si="4"/>
        <v>0</v>
      </c>
      <c r="O74" s="45">
        <f t="shared" si="4"/>
        <v>26.133333329999999</v>
      </c>
      <c r="P74" s="45">
        <f t="shared" si="4"/>
        <v>42</v>
      </c>
      <c r="Q74" s="45">
        <f t="shared" si="4"/>
        <v>42</v>
      </c>
      <c r="R74" s="46">
        <f t="shared" si="4"/>
        <v>42</v>
      </c>
      <c r="S74" s="47">
        <f t="shared" si="4"/>
        <v>42</v>
      </c>
      <c r="T74" s="30">
        <f t="shared" si="4"/>
        <v>42</v>
      </c>
      <c r="U74" s="30">
        <f t="shared" si="4"/>
        <v>42</v>
      </c>
      <c r="V74" s="30">
        <f t="shared" si="4"/>
        <v>40</v>
      </c>
      <c r="W74" s="30">
        <f t="shared" si="4"/>
        <v>0</v>
      </c>
      <c r="X74" s="30">
        <f t="shared" si="4"/>
        <v>0</v>
      </c>
      <c r="Y74" s="30">
        <f t="shared" si="4"/>
        <v>0</v>
      </c>
      <c r="Z74" s="30">
        <f t="shared" si="4"/>
        <v>13.866666670000001</v>
      </c>
      <c r="AA74" s="30">
        <f t="shared" si="4"/>
        <v>0</v>
      </c>
      <c r="AB74" s="31">
        <f t="shared" si="4"/>
        <v>0</v>
      </c>
    </row>
    <row r="75" spans="1:28" ht="15.75" x14ac:dyDescent="0.25">
      <c r="A75" s="23"/>
      <c r="B75" s="32">
        <v>45840</v>
      </c>
      <c r="C75" s="35">
        <f t="shared" si="2"/>
        <v>122.86666667</v>
      </c>
      <c r="D75" s="36">
        <f t="shared" si="3"/>
        <v>-6.75</v>
      </c>
      <c r="E75" s="48">
        <f t="shared" ref="E75:AB85" si="5">E5+E40</f>
        <v>21</v>
      </c>
      <c r="F75" s="30">
        <f t="shared" si="5"/>
        <v>41</v>
      </c>
      <c r="G75" s="30">
        <f t="shared" si="5"/>
        <v>15.766666669999999</v>
      </c>
      <c r="H75" s="30">
        <f t="shared" si="5"/>
        <v>0</v>
      </c>
      <c r="I75" s="30">
        <f t="shared" si="5"/>
        <v>0</v>
      </c>
      <c r="J75" s="30">
        <f t="shared" si="5"/>
        <v>0</v>
      </c>
      <c r="K75" s="30">
        <f t="shared" si="5"/>
        <v>0</v>
      </c>
      <c r="L75" s="30">
        <f t="shared" si="5"/>
        <v>0</v>
      </c>
      <c r="M75" s="30">
        <f t="shared" si="5"/>
        <v>0</v>
      </c>
      <c r="N75" s="30">
        <f t="shared" si="5"/>
        <v>0</v>
      </c>
      <c r="O75" s="30">
        <f t="shared" si="5"/>
        <v>0</v>
      </c>
      <c r="P75" s="30">
        <f t="shared" si="5"/>
        <v>-0.75</v>
      </c>
      <c r="Q75" s="30">
        <f t="shared" si="5"/>
        <v>-1</v>
      </c>
      <c r="R75" s="30">
        <f t="shared" si="5"/>
        <v>-1</v>
      </c>
      <c r="S75" s="30">
        <f t="shared" si="5"/>
        <v>-1</v>
      </c>
      <c r="T75" s="30">
        <f t="shared" si="5"/>
        <v>-1</v>
      </c>
      <c r="U75" s="30">
        <f t="shared" si="5"/>
        <v>-1</v>
      </c>
      <c r="V75" s="30">
        <f t="shared" si="5"/>
        <v>-1</v>
      </c>
      <c r="W75" s="30">
        <f t="shared" si="5"/>
        <v>0</v>
      </c>
      <c r="X75" s="30">
        <f t="shared" si="5"/>
        <v>19.133333329999999</v>
      </c>
      <c r="Y75" s="30">
        <f t="shared" si="5"/>
        <v>11.616666670000001</v>
      </c>
      <c r="Z75" s="30">
        <f t="shared" si="5"/>
        <v>14.35</v>
      </c>
      <c r="AA75" s="30">
        <f t="shared" si="5"/>
        <v>0</v>
      </c>
      <c r="AB75" s="31">
        <f t="shared" si="5"/>
        <v>0</v>
      </c>
    </row>
    <row r="76" spans="1:28" ht="15.75" x14ac:dyDescent="0.25">
      <c r="A76" s="23"/>
      <c r="B76" s="32">
        <v>45841</v>
      </c>
      <c r="C76" s="35">
        <f t="shared" si="2"/>
        <v>59.116666669999994</v>
      </c>
      <c r="D76" s="36">
        <f t="shared" si="3"/>
        <v>-25.666666670000001</v>
      </c>
      <c r="E76" s="48">
        <f t="shared" si="5"/>
        <v>0</v>
      </c>
      <c r="F76" s="30">
        <f t="shared" si="5"/>
        <v>0</v>
      </c>
      <c r="G76" s="30">
        <f t="shared" si="5"/>
        <v>0</v>
      </c>
      <c r="H76" s="30">
        <f t="shared" si="5"/>
        <v>0</v>
      </c>
      <c r="I76" s="30">
        <f t="shared" si="5"/>
        <v>0</v>
      </c>
      <c r="J76" s="30">
        <f t="shared" si="5"/>
        <v>0</v>
      </c>
      <c r="K76" s="30">
        <f t="shared" si="5"/>
        <v>0</v>
      </c>
      <c r="L76" s="30">
        <f t="shared" si="5"/>
        <v>0</v>
      </c>
      <c r="M76" s="30">
        <f t="shared" si="5"/>
        <v>0</v>
      </c>
      <c r="N76" s="30">
        <f t="shared" si="5"/>
        <v>-1</v>
      </c>
      <c r="O76" s="30">
        <f t="shared" si="5"/>
        <v>-1</v>
      </c>
      <c r="P76" s="30">
        <f t="shared" si="5"/>
        <v>-1</v>
      </c>
      <c r="Q76" s="30">
        <f t="shared" si="5"/>
        <v>-1</v>
      </c>
      <c r="R76" s="30">
        <f t="shared" si="5"/>
        <v>-1</v>
      </c>
      <c r="S76" s="30">
        <f t="shared" si="5"/>
        <v>-1</v>
      </c>
      <c r="T76" s="30">
        <f t="shared" si="5"/>
        <v>-1</v>
      </c>
      <c r="U76" s="30">
        <f t="shared" si="5"/>
        <v>-1</v>
      </c>
      <c r="V76" s="30">
        <f t="shared" si="5"/>
        <v>-17.666666670000001</v>
      </c>
      <c r="W76" s="30">
        <f t="shared" si="5"/>
        <v>1.71666667</v>
      </c>
      <c r="X76" s="30">
        <f t="shared" si="5"/>
        <v>21</v>
      </c>
      <c r="Y76" s="30">
        <f t="shared" si="5"/>
        <v>21</v>
      </c>
      <c r="Z76" s="30">
        <f t="shared" si="5"/>
        <v>15.4</v>
      </c>
      <c r="AA76" s="30">
        <f t="shared" si="5"/>
        <v>0</v>
      </c>
      <c r="AB76" s="31">
        <f t="shared" si="5"/>
        <v>0</v>
      </c>
    </row>
    <row r="77" spans="1:28" ht="15.75" x14ac:dyDescent="0.25">
      <c r="A77" s="23"/>
      <c r="B77" s="32">
        <v>45842</v>
      </c>
      <c r="C77" s="35">
        <f t="shared" si="2"/>
        <v>0</v>
      </c>
      <c r="D77" s="36">
        <f t="shared" si="3"/>
        <v>-244.3</v>
      </c>
      <c r="E77" s="48">
        <f t="shared" si="5"/>
        <v>0</v>
      </c>
      <c r="F77" s="30">
        <f t="shared" si="5"/>
        <v>0</v>
      </c>
      <c r="G77" s="30">
        <f t="shared" si="5"/>
        <v>0</v>
      </c>
      <c r="H77" s="30">
        <f t="shared" si="5"/>
        <v>0</v>
      </c>
      <c r="I77" s="30">
        <f t="shared" si="5"/>
        <v>0</v>
      </c>
      <c r="J77" s="30">
        <f t="shared" si="5"/>
        <v>0</v>
      </c>
      <c r="K77" s="30">
        <f t="shared" si="5"/>
        <v>0</v>
      </c>
      <c r="L77" s="30">
        <f t="shared" si="5"/>
        <v>-3.3</v>
      </c>
      <c r="M77" s="30">
        <f t="shared" si="5"/>
        <v>-33</v>
      </c>
      <c r="N77" s="30">
        <f t="shared" si="5"/>
        <v>-11</v>
      </c>
      <c r="O77" s="30">
        <f t="shared" si="5"/>
        <v>-11</v>
      </c>
      <c r="P77" s="30">
        <f t="shared" si="5"/>
        <v>-11</v>
      </c>
      <c r="Q77" s="30">
        <f t="shared" si="5"/>
        <v>-11</v>
      </c>
      <c r="R77" s="30">
        <f t="shared" si="5"/>
        <v>-16</v>
      </c>
      <c r="S77" s="30">
        <f t="shared" si="5"/>
        <v>-26</v>
      </c>
      <c r="T77" s="30">
        <f t="shared" si="5"/>
        <v>-30</v>
      </c>
      <c r="U77" s="30">
        <f t="shared" si="5"/>
        <v>-30</v>
      </c>
      <c r="V77" s="30">
        <f t="shared" si="5"/>
        <v>-10.5</v>
      </c>
      <c r="W77" s="30">
        <f t="shared" si="5"/>
        <v>0</v>
      </c>
      <c r="X77" s="30">
        <f t="shared" si="5"/>
        <v>0</v>
      </c>
      <c r="Y77" s="30">
        <f t="shared" si="5"/>
        <v>0</v>
      </c>
      <c r="Z77" s="30">
        <f t="shared" si="5"/>
        <v>0</v>
      </c>
      <c r="AA77" s="30">
        <f t="shared" si="5"/>
        <v>-21.5</v>
      </c>
      <c r="AB77" s="31">
        <f t="shared" si="5"/>
        <v>-30</v>
      </c>
    </row>
    <row r="78" spans="1:28" ht="15.75" x14ac:dyDescent="0.25">
      <c r="A78" s="23"/>
      <c r="B78" s="32">
        <v>45843</v>
      </c>
      <c r="C78" s="35">
        <f t="shared" si="2"/>
        <v>244.6</v>
      </c>
      <c r="D78" s="36">
        <f t="shared" si="3"/>
        <v>0</v>
      </c>
      <c r="E78" s="48">
        <f t="shared" si="5"/>
        <v>0</v>
      </c>
      <c r="F78" s="30">
        <f t="shared" si="5"/>
        <v>0</v>
      </c>
      <c r="G78" s="30">
        <f t="shared" si="5"/>
        <v>0</v>
      </c>
      <c r="H78" s="30">
        <f t="shared" si="5"/>
        <v>0</v>
      </c>
      <c r="I78" s="49">
        <f t="shared" si="5"/>
        <v>0</v>
      </c>
      <c r="J78" s="30">
        <f t="shared" si="5"/>
        <v>0</v>
      </c>
      <c r="K78" s="30">
        <f t="shared" si="5"/>
        <v>0</v>
      </c>
      <c r="L78" s="30">
        <f t="shared" si="5"/>
        <v>0</v>
      </c>
      <c r="M78" s="30">
        <f t="shared" si="5"/>
        <v>0</v>
      </c>
      <c r="N78" s="30">
        <f t="shared" si="5"/>
        <v>0</v>
      </c>
      <c r="O78" s="30">
        <f t="shared" si="5"/>
        <v>0</v>
      </c>
      <c r="P78" s="30">
        <f t="shared" si="5"/>
        <v>0</v>
      </c>
      <c r="Q78" s="30">
        <f t="shared" si="5"/>
        <v>10.66666667</v>
      </c>
      <c r="R78" s="30">
        <f t="shared" si="5"/>
        <v>20</v>
      </c>
      <c r="S78" s="30">
        <f t="shared" si="5"/>
        <v>20</v>
      </c>
      <c r="T78" s="30">
        <f t="shared" si="5"/>
        <v>20</v>
      </c>
      <c r="U78" s="30">
        <f t="shared" si="5"/>
        <v>17.333333329999999</v>
      </c>
      <c r="V78" s="30">
        <f t="shared" si="5"/>
        <v>40</v>
      </c>
      <c r="W78" s="30">
        <f t="shared" si="5"/>
        <v>10</v>
      </c>
      <c r="X78" s="30">
        <f t="shared" si="5"/>
        <v>32.116666670000001</v>
      </c>
      <c r="Y78" s="30">
        <f t="shared" si="5"/>
        <v>41</v>
      </c>
      <c r="Z78" s="30">
        <f t="shared" si="5"/>
        <v>33.483333330000001</v>
      </c>
      <c r="AA78" s="30">
        <f t="shared" si="5"/>
        <v>0</v>
      </c>
      <c r="AB78" s="31">
        <f t="shared" si="5"/>
        <v>0</v>
      </c>
    </row>
    <row r="79" spans="1:28" ht="15.75" x14ac:dyDescent="0.25">
      <c r="A79" s="23"/>
      <c r="B79" s="32">
        <v>45844</v>
      </c>
      <c r="C79" s="35">
        <f t="shared" si="2"/>
        <v>208.99999999999997</v>
      </c>
      <c r="D79" s="36">
        <f t="shared" si="3"/>
        <v>-12.55</v>
      </c>
      <c r="E79" s="48">
        <f t="shared" si="5"/>
        <v>0</v>
      </c>
      <c r="F79" s="30">
        <f t="shared" si="5"/>
        <v>0</v>
      </c>
      <c r="G79" s="30">
        <f t="shared" si="5"/>
        <v>21</v>
      </c>
      <c r="H79" s="30">
        <f t="shared" si="5"/>
        <v>21</v>
      </c>
      <c r="I79" s="30">
        <f t="shared" si="5"/>
        <v>21</v>
      </c>
      <c r="J79" s="30">
        <f t="shared" si="5"/>
        <v>20</v>
      </c>
      <c r="K79" s="30">
        <f t="shared" si="5"/>
        <v>0</v>
      </c>
      <c r="L79" s="30">
        <f t="shared" si="5"/>
        <v>17.666666670000001</v>
      </c>
      <c r="M79" s="30">
        <f t="shared" si="5"/>
        <v>20</v>
      </c>
      <c r="N79" s="30">
        <f t="shared" si="5"/>
        <v>20</v>
      </c>
      <c r="O79" s="30">
        <f t="shared" si="5"/>
        <v>0</v>
      </c>
      <c r="P79" s="30">
        <f t="shared" si="5"/>
        <v>2.3333333299999999</v>
      </c>
      <c r="Q79" s="30">
        <f t="shared" si="5"/>
        <v>20</v>
      </c>
      <c r="R79" s="30">
        <f t="shared" si="5"/>
        <v>20</v>
      </c>
      <c r="S79" s="30">
        <f t="shared" si="5"/>
        <v>20</v>
      </c>
      <c r="T79" s="30">
        <f t="shared" si="5"/>
        <v>6</v>
      </c>
      <c r="U79" s="30">
        <f t="shared" si="5"/>
        <v>-0.55000000000000004</v>
      </c>
      <c r="V79" s="30">
        <f t="shared" si="5"/>
        <v>0</v>
      </c>
      <c r="W79" s="30">
        <f t="shared" si="5"/>
        <v>-12</v>
      </c>
      <c r="X79" s="30">
        <f t="shared" si="5"/>
        <v>0</v>
      </c>
      <c r="Y79" s="30">
        <f t="shared" si="5"/>
        <v>0</v>
      </c>
      <c r="Z79" s="30">
        <f t="shared" si="5"/>
        <v>0</v>
      </c>
      <c r="AA79" s="30">
        <f t="shared" si="5"/>
        <v>0</v>
      </c>
      <c r="AB79" s="31">
        <f t="shared" si="5"/>
        <v>0</v>
      </c>
    </row>
    <row r="80" spans="1:28" ht="15.75" x14ac:dyDescent="0.25">
      <c r="A80" s="23"/>
      <c r="B80" s="32">
        <v>45845</v>
      </c>
      <c r="C80" s="35">
        <f t="shared" si="2"/>
        <v>471.7</v>
      </c>
      <c r="D80" s="36">
        <f t="shared" si="3"/>
        <v>0</v>
      </c>
      <c r="E80" s="48">
        <f t="shared" si="5"/>
        <v>0</v>
      </c>
      <c r="F80" s="30">
        <f t="shared" si="5"/>
        <v>0</v>
      </c>
      <c r="G80" s="30">
        <f t="shared" si="5"/>
        <v>0</v>
      </c>
      <c r="H80" s="30">
        <f t="shared" si="5"/>
        <v>0</v>
      </c>
      <c r="I80" s="30">
        <f t="shared" si="5"/>
        <v>0</v>
      </c>
      <c r="J80" s="30">
        <f t="shared" si="5"/>
        <v>0</v>
      </c>
      <c r="K80" s="30">
        <f t="shared" si="5"/>
        <v>10.85</v>
      </c>
      <c r="L80" s="30">
        <f t="shared" si="5"/>
        <v>26</v>
      </c>
      <c r="M80" s="30">
        <f t="shared" si="5"/>
        <v>26</v>
      </c>
      <c r="N80" s="30">
        <f t="shared" si="5"/>
        <v>21</v>
      </c>
      <c r="O80" s="30">
        <f t="shared" si="5"/>
        <v>21</v>
      </c>
      <c r="P80" s="30">
        <f t="shared" si="5"/>
        <v>49</v>
      </c>
      <c r="Q80" s="30">
        <f t="shared" si="5"/>
        <v>49</v>
      </c>
      <c r="R80" s="30">
        <f t="shared" si="5"/>
        <v>49</v>
      </c>
      <c r="S80" s="30">
        <f t="shared" si="5"/>
        <v>48</v>
      </c>
      <c r="T80" s="30">
        <f t="shared" si="5"/>
        <v>21</v>
      </c>
      <c r="U80" s="30">
        <f t="shared" si="5"/>
        <v>11.9</v>
      </c>
      <c r="V80" s="30">
        <f t="shared" si="5"/>
        <v>21</v>
      </c>
      <c r="W80" s="30">
        <f t="shared" si="5"/>
        <v>12.95</v>
      </c>
      <c r="X80" s="30">
        <f t="shared" si="5"/>
        <v>21</v>
      </c>
      <c r="Y80" s="30">
        <f t="shared" si="5"/>
        <v>21</v>
      </c>
      <c r="Z80" s="30">
        <f t="shared" si="5"/>
        <v>21</v>
      </c>
      <c r="AA80" s="30">
        <f t="shared" si="5"/>
        <v>21</v>
      </c>
      <c r="AB80" s="31">
        <f t="shared" si="5"/>
        <v>21</v>
      </c>
    </row>
    <row r="81" spans="1:28" ht="15.75" x14ac:dyDescent="0.25">
      <c r="A81" s="23"/>
      <c r="B81" s="32">
        <v>45846</v>
      </c>
      <c r="C81" s="35">
        <f t="shared" si="2"/>
        <v>246.10000000000002</v>
      </c>
      <c r="D81" s="36">
        <f t="shared" si="3"/>
        <v>0</v>
      </c>
      <c r="E81" s="48">
        <f t="shared" si="5"/>
        <v>32.799999999999997</v>
      </c>
      <c r="F81" s="30">
        <f t="shared" si="5"/>
        <v>0</v>
      </c>
      <c r="G81" s="30">
        <f t="shared" si="5"/>
        <v>0</v>
      </c>
      <c r="H81" s="30">
        <f t="shared" si="5"/>
        <v>0</v>
      </c>
      <c r="I81" s="30">
        <f t="shared" si="5"/>
        <v>0</v>
      </c>
      <c r="J81" s="30">
        <f t="shared" si="5"/>
        <v>0</v>
      </c>
      <c r="K81" s="30">
        <f t="shared" si="5"/>
        <v>0</v>
      </c>
      <c r="L81" s="30">
        <f t="shared" si="5"/>
        <v>19.5</v>
      </c>
      <c r="M81" s="30">
        <f t="shared" si="5"/>
        <v>0</v>
      </c>
      <c r="N81" s="30">
        <f t="shared" si="5"/>
        <v>0</v>
      </c>
      <c r="O81" s="30">
        <f t="shared" si="5"/>
        <v>13</v>
      </c>
      <c r="P81" s="30">
        <f t="shared" si="5"/>
        <v>20</v>
      </c>
      <c r="Q81" s="30">
        <f t="shared" si="5"/>
        <v>20</v>
      </c>
      <c r="R81" s="30">
        <f t="shared" si="5"/>
        <v>20</v>
      </c>
      <c r="S81" s="30">
        <f t="shared" si="5"/>
        <v>20</v>
      </c>
      <c r="T81" s="30">
        <f t="shared" si="5"/>
        <v>20</v>
      </c>
      <c r="U81" s="30">
        <f t="shared" si="5"/>
        <v>20</v>
      </c>
      <c r="V81" s="30">
        <f t="shared" si="5"/>
        <v>30</v>
      </c>
      <c r="W81" s="30">
        <f t="shared" si="5"/>
        <v>21</v>
      </c>
      <c r="X81" s="30">
        <f t="shared" si="5"/>
        <v>9.8000000000000007</v>
      </c>
      <c r="Y81" s="30">
        <f t="shared" si="5"/>
        <v>0</v>
      </c>
      <c r="Z81" s="30">
        <f t="shared" si="5"/>
        <v>0</v>
      </c>
      <c r="AA81" s="30">
        <f t="shared" si="5"/>
        <v>0</v>
      </c>
      <c r="AB81" s="31">
        <f t="shared" si="5"/>
        <v>0</v>
      </c>
    </row>
    <row r="82" spans="1:28" ht="15.75" x14ac:dyDescent="0.25">
      <c r="A82" s="23"/>
      <c r="B82" s="32">
        <v>45847</v>
      </c>
      <c r="C82" s="35">
        <f t="shared" si="2"/>
        <v>133.61666666999997</v>
      </c>
      <c r="D82" s="36">
        <f t="shared" si="3"/>
        <v>-400.21666667</v>
      </c>
      <c r="E82" s="48">
        <f t="shared" si="5"/>
        <v>0</v>
      </c>
      <c r="F82" s="30">
        <f t="shared" si="5"/>
        <v>0</v>
      </c>
      <c r="G82" s="30">
        <f t="shared" si="5"/>
        <v>0</v>
      </c>
      <c r="H82" s="30">
        <f t="shared" si="5"/>
        <v>0</v>
      </c>
      <c r="I82" s="30">
        <f t="shared" si="5"/>
        <v>0</v>
      </c>
      <c r="J82" s="30">
        <f t="shared" si="5"/>
        <v>0</v>
      </c>
      <c r="K82" s="30">
        <f t="shared" si="5"/>
        <v>11.55</v>
      </c>
      <c r="L82" s="30">
        <f t="shared" si="5"/>
        <v>26</v>
      </c>
      <c r="M82" s="30">
        <f t="shared" si="5"/>
        <v>10.4</v>
      </c>
      <c r="N82" s="30">
        <f t="shared" si="5"/>
        <v>35</v>
      </c>
      <c r="O82" s="30">
        <f t="shared" si="5"/>
        <v>0</v>
      </c>
      <c r="P82" s="30">
        <f t="shared" si="5"/>
        <v>0</v>
      </c>
      <c r="Q82" s="30">
        <f t="shared" si="5"/>
        <v>10.66666667</v>
      </c>
      <c r="R82" s="30">
        <f t="shared" si="5"/>
        <v>20</v>
      </c>
      <c r="S82" s="30">
        <f t="shared" si="5"/>
        <v>20</v>
      </c>
      <c r="T82" s="30">
        <f t="shared" si="5"/>
        <v>-13.95</v>
      </c>
      <c r="U82" s="30">
        <f t="shared" si="5"/>
        <v>-41</v>
      </c>
      <c r="V82" s="30">
        <f t="shared" si="5"/>
        <v>-41</v>
      </c>
      <c r="W82" s="30">
        <f t="shared" si="5"/>
        <v>-62.1</v>
      </c>
      <c r="X82" s="30">
        <f t="shared" si="5"/>
        <v>-28.666666670000001</v>
      </c>
      <c r="Y82" s="30">
        <f t="shared" si="5"/>
        <v>-61.533333329999998</v>
      </c>
      <c r="Z82" s="30">
        <f t="shared" si="5"/>
        <v>-54.566666669999996</v>
      </c>
      <c r="AA82" s="30">
        <f t="shared" si="5"/>
        <v>-51.4</v>
      </c>
      <c r="AB82" s="31">
        <f t="shared" si="5"/>
        <v>-46</v>
      </c>
    </row>
    <row r="83" spans="1:28" ht="15.75" x14ac:dyDescent="0.25">
      <c r="A83" s="23"/>
      <c r="B83" s="32">
        <v>45848</v>
      </c>
      <c r="C83" s="35">
        <f t="shared" si="2"/>
        <v>90.833333330000002</v>
      </c>
      <c r="D83" s="36">
        <f t="shared" si="3"/>
        <v>-427.85</v>
      </c>
      <c r="E83" s="48">
        <f t="shared" si="5"/>
        <v>-36</v>
      </c>
      <c r="F83" s="30">
        <f t="shared" si="5"/>
        <v>-36</v>
      </c>
      <c r="G83" s="30">
        <f t="shared" si="5"/>
        <v>-36</v>
      </c>
      <c r="H83" s="30">
        <f t="shared" si="5"/>
        <v>-36</v>
      </c>
      <c r="I83" s="30">
        <f t="shared" si="5"/>
        <v>-36</v>
      </c>
      <c r="J83" s="30">
        <f t="shared" si="5"/>
        <v>-10.199999999999999</v>
      </c>
      <c r="K83" s="30">
        <f t="shared" si="5"/>
        <v>0</v>
      </c>
      <c r="L83" s="30">
        <f t="shared" si="5"/>
        <v>0</v>
      </c>
      <c r="M83" s="30">
        <f t="shared" si="5"/>
        <v>10.83333333</v>
      </c>
      <c r="N83" s="30">
        <f t="shared" si="5"/>
        <v>20</v>
      </c>
      <c r="O83" s="30">
        <f t="shared" si="5"/>
        <v>20</v>
      </c>
      <c r="P83" s="30">
        <f t="shared" si="5"/>
        <v>20</v>
      </c>
      <c r="Q83" s="30">
        <f t="shared" si="5"/>
        <v>20</v>
      </c>
      <c r="R83" s="30">
        <f t="shared" si="5"/>
        <v>0</v>
      </c>
      <c r="S83" s="30">
        <f t="shared" si="5"/>
        <v>0</v>
      </c>
      <c r="T83" s="30">
        <f t="shared" si="5"/>
        <v>-0.21666667000000001</v>
      </c>
      <c r="U83" s="30">
        <f t="shared" si="5"/>
        <v>-1</v>
      </c>
      <c r="V83" s="30">
        <f t="shared" si="5"/>
        <v>-1</v>
      </c>
      <c r="W83" s="30">
        <f t="shared" si="5"/>
        <v>-36</v>
      </c>
      <c r="X83" s="30">
        <f t="shared" si="5"/>
        <v>-69.833333330000002</v>
      </c>
      <c r="Y83" s="30">
        <f t="shared" si="5"/>
        <v>-35</v>
      </c>
      <c r="Z83" s="30">
        <f t="shared" si="5"/>
        <v>-35</v>
      </c>
      <c r="AA83" s="30">
        <f t="shared" si="5"/>
        <v>-35</v>
      </c>
      <c r="AB83" s="31">
        <f t="shared" si="5"/>
        <v>-24.6</v>
      </c>
    </row>
    <row r="84" spans="1:28" ht="15.75" x14ac:dyDescent="0.25">
      <c r="A84" s="23"/>
      <c r="B84" s="32">
        <v>45849</v>
      </c>
      <c r="C84" s="35">
        <f t="shared" si="2"/>
        <v>190.96666665999999</v>
      </c>
      <c r="D84" s="36">
        <f t="shared" si="3"/>
        <v>0</v>
      </c>
      <c r="E84" s="48">
        <f t="shared" si="5"/>
        <v>0</v>
      </c>
      <c r="F84" s="30">
        <f t="shared" si="5"/>
        <v>15.05</v>
      </c>
      <c r="G84" s="30">
        <f t="shared" si="5"/>
        <v>0</v>
      </c>
      <c r="H84" s="30">
        <f t="shared" si="5"/>
        <v>0</v>
      </c>
      <c r="I84" s="30">
        <f t="shared" si="5"/>
        <v>0</v>
      </c>
      <c r="J84" s="30">
        <f t="shared" si="5"/>
        <v>0</v>
      </c>
      <c r="K84" s="30">
        <f t="shared" si="5"/>
        <v>12.6</v>
      </c>
      <c r="L84" s="30">
        <f t="shared" si="5"/>
        <v>26</v>
      </c>
      <c r="M84" s="30">
        <f t="shared" si="5"/>
        <v>0</v>
      </c>
      <c r="N84" s="30">
        <f t="shared" si="5"/>
        <v>13</v>
      </c>
      <c r="O84" s="30">
        <f t="shared" si="5"/>
        <v>20</v>
      </c>
      <c r="P84" s="30">
        <f t="shared" si="5"/>
        <v>14.66666667</v>
      </c>
      <c r="Q84" s="30">
        <f t="shared" si="5"/>
        <v>0</v>
      </c>
      <c r="R84" s="30">
        <f t="shared" si="5"/>
        <v>9</v>
      </c>
      <c r="S84" s="30">
        <f t="shared" si="5"/>
        <v>20</v>
      </c>
      <c r="T84" s="30">
        <f t="shared" si="5"/>
        <v>10.33333333</v>
      </c>
      <c r="U84" s="30">
        <f t="shared" si="5"/>
        <v>11</v>
      </c>
      <c r="V84" s="30">
        <f t="shared" si="5"/>
        <v>5.3333333300000003</v>
      </c>
      <c r="W84" s="30">
        <f t="shared" si="5"/>
        <v>21</v>
      </c>
      <c r="X84" s="30">
        <f t="shared" si="5"/>
        <v>0</v>
      </c>
      <c r="Y84" s="30">
        <f t="shared" si="5"/>
        <v>0</v>
      </c>
      <c r="Z84" s="30">
        <f t="shared" si="5"/>
        <v>0</v>
      </c>
      <c r="AA84" s="30">
        <f t="shared" si="5"/>
        <v>0</v>
      </c>
      <c r="AB84" s="31">
        <f t="shared" si="5"/>
        <v>12.983333330000001</v>
      </c>
    </row>
    <row r="85" spans="1:28" ht="15.75" x14ac:dyDescent="0.25">
      <c r="A85" s="23"/>
      <c r="B85" s="32">
        <v>45850</v>
      </c>
      <c r="C85" s="35">
        <f t="shared" si="2"/>
        <v>165.66666667999999</v>
      </c>
      <c r="D85" s="36">
        <f t="shared" si="3"/>
        <v>-5</v>
      </c>
      <c r="E85" s="48">
        <f t="shared" si="5"/>
        <v>14</v>
      </c>
      <c r="F85" s="30">
        <f t="shared" si="5"/>
        <v>0</v>
      </c>
      <c r="G85" s="30">
        <f t="shared" si="5"/>
        <v>-1</v>
      </c>
      <c r="H85" s="30">
        <f t="shared" si="5"/>
        <v>-1</v>
      </c>
      <c r="I85" s="30">
        <f t="shared" si="5"/>
        <v>-1</v>
      </c>
      <c r="J85" s="30">
        <f t="shared" si="5"/>
        <v>-1</v>
      </c>
      <c r="K85" s="30">
        <f t="shared" si="5"/>
        <v>-1</v>
      </c>
      <c r="L85" s="30">
        <f t="shared" si="5"/>
        <v>0</v>
      </c>
      <c r="M85" s="30">
        <f t="shared" si="5"/>
        <v>0</v>
      </c>
      <c r="N85" s="30">
        <f t="shared" si="5"/>
        <v>11.66666667</v>
      </c>
      <c r="O85" s="30">
        <f t="shared" si="5"/>
        <v>6.6666666699999997</v>
      </c>
      <c r="P85" s="30">
        <f t="shared" si="5"/>
        <v>0</v>
      </c>
      <c r="Q85" s="30">
        <f t="shared" si="5"/>
        <v>0</v>
      </c>
      <c r="R85" s="30">
        <f t="shared" si="5"/>
        <v>5.6666666699999997</v>
      </c>
      <c r="S85" s="30">
        <f t="shared" si="5"/>
        <v>20</v>
      </c>
      <c r="T85" s="30">
        <f t="shared" ref="T85:AB85" si="6">T15+T50</f>
        <v>20</v>
      </c>
      <c r="U85" s="30">
        <f t="shared" si="6"/>
        <v>20</v>
      </c>
      <c r="V85" s="30">
        <f t="shared" si="6"/>
        <v>20</v>
      </c>
      <c r="W85" s="30">
        <f t="shared" si="6"/>
        <v>26.666666670000001</v>
      </c>
      <c r="X85" s="30">
        <f t="shared" si="6"/>
        <v>21</v>
      </c>
      <c r="Y85" s="30">
        <f t="shared" si="6"/>
        <v>0</v>
      </c>
      <c r="Z85" s="30">
        <f t="shared" si="6"/>
        <v>0</v>
      </c>
      <c r="AA85" s="30">
        <f t="shared" si="6"/>
        <v>0</v>
      </c>
      <c r="AB85" s="31">
        <f t="shared" si="6"/>
        <v>0</v>
      </c>
    </row>
    <row r="86" spans="1:28" ht="15.75" x14ac:dyDescent="0.25">
      <c r="A86" s="23"/>
      <c r="B86" s="32">
        <v>45851</v>
      </c>
      <c r="C86" s="35">
        <f t="shared" si="2"/>
        <v>161</v>
      </c>
      <c r="D86" s="36">
        <f t="shared" si="3"/>
        <v>-4.06666667</v>
      </c>
      <c r="E86" s="48">
        <f t="shared" ref="E86:AB96" si="7">E16+E51</f>
        <v>-0.58333332999999998</v>
      </c>
      <c r="F86" s="30">
        <f t="shared" si="7"/>
        <v>0</v>
      </c>
      <c r="G86" s="30">
        <f t="shared" si="7"/>
        <v>0</v>
      </c>
      <c r="H86" s="30">
        <f t="shared" si="7"/>
        <v>0</v>
      </c>
      <c r="I86" s="30">
        <f t="shared" si="7"/>
        <v>0</v>
      </c>
      <c r="J86" s="30">
        <f t="shared" si="7"/>
        <v>0</v>
      </c>
      <c r="K86" s="30">
        <f t="shared" si="7"/>
        <v>0</v>
      </c>
      <c r="L86" s="30">
        <f t="shared" si="7"/>
        <v>0</v>
      </c>
      <c r="M86" s="30">
        <f t="shared" si="7"/>
        <v>0</v>
      </c>
      <c r="N86" s="30">
        <f t="shared" si="7"/>
        <v>-0.35</v>
      </c>
      <c r="O86" s="30">
        <f t="shared" si="7"/>
        <v>0</v>
      </c>
      <c r="P86" s="30">
        <f t="shared" si="7"/>
        <v>0</v>
      </c>
      <c r="Q86" s="30">
        <f t="shared" si="7"/>
        <v>0</v>
      </c>
      <c r="R86" s="30">
        <f t="shared" si="7"/>
        <v>0</v>
      </c>
      <c r="S86" s="30">
        <f t="shared" si="7"/>
        <v>-0.61666666999999997</v>
      </c>
      <c r="T86" s="30">
        <f t="shared" si="7"/>
        <v>-1</v>
      </c>
      <c r="U86" s="30">
        <f t="shared" si="7"/>
        <v>-1</v>
      </c>
      <c r="V86" s="30">
        <f t="shared" si="7"/>
        <v>-0.51666666999999999</v>
      </c>
      <c r="W86" s="30">
        <f t="shared" si="7"/>
        <v>16</v>
      </c>
      <c r="X86" s="30">
        <f t="shared" si="7"/>
        <v>21</v>
      </c>
      <c r="Y86" s="30">
        <f t="shared" si="7"/>
        <v>41</v>
      </c>
      <c r="Z86" s="30">
        <f t="shared" si="7"/>
        <v>41</v>
      </c>
      <c r="AA86" s="30">
        <f t="shared" si="7"/>
        <v>21</v>
      </c>
      <c r="AB86" s="31">
        <f t="shared" si="7"/>
        <v>21</v>
      </c>
    </row>
    <row r="87" spans="1:28" ht="15.75" x14ac:dyDescent="0.25">
      <c r="A87" s="23"/>
      <c r="B87" s="32">
        <v>45852</v>
      </c>
      <c r="C87" s="35">
        <f t="shared" si="2"/>
        <v>386.65</v>
      </c>
      <c r="D87" s="36">
        <f t="shared" si="3"/>
        <v>0</v>
      </c>
      <c r="E87" s="29">
        <f t="shared" si="7"/>
        <v>21</v>
      </c>
      <c r="F87" s="30">
        <f t="shared" si="7"/>
        <v>41</v>
      </c>
      <c r="G87" s="30">
        <f t="shared" si="7"/>
        <v>41</v>
      </c>
      <c r="H87" s="30">
        <f t="shared" si="7"/>
        <v>0</v>
      </c>
      <c r="I87" s="30">
        <f t="shared" si="7"/>
        <v>0</v>
      </c>
      <c r="J87" s="30">
        <f t="shared" si="7"/>
        <v>0</v>
      </c>
      <c r="K87" s="30">
        <f t="shared" si="7"/>
        <v>0</v>
      </c>
      <c r="L87" s="30">
        <f t="shared" si="7"/>
        <v>0</v>
      </c>
      <c r="M87" s="30">
        <f t="shared" si="7"/>
        <v>0</v>
      </c>
      <c r="N87" s="30">
        <f t="shared" si="7"/>
        <v>0</v>
      </c>
      <c r="O87" s="30">
        <f t="shared" si="7"/>
        <v>0</v>
      </c>
      <c r="P87" s="30">
        <f t="shared" si="7"/>
        <v>0</v>
      </c>
      <c r="Q87" s="30">
        <f t="shared" si="7"/>
        <v>0</v>
      </c>
      <c r="R87" s="30">
        <f t="shared" si="7"/>
        <v>0</v>
      </c>
      <c r="S87" s="30">
        <f t="shared" si="7"/>
        <v>6.65</v>
      </c>
      <c r="T87" s="30">
        <f t="shared" si="7"/>
        <v>45</v>
      </c>
      <c r="U87" s="30">
        <f t="shared" si="7"/>
        <v>45</v>
      </c>
      <c r="V87" s="30">
        <f t="shared" si="7"/>
        <v>21</v>
      </c>
      <c r="W87" s="30">
        <f t="shared" si="7"/>
        <v>41</v>
      </c>
      <c r="X87" s="30">
        <f t="shared" si="7"/>
        <v>21</v>
      </c>
      <c r="Y87" s="30">
        <f t="shared" si="7"/>
        <v>21</v>
      </c>
      <c r="Z87" s="30">
        <f t="shared" si="7"/>
        <v>21</v>
      </c>
      <c r="AA87" s="30">
        <f t="shared" si="7"/>
        <v>41</v>
      </c>
      <c r="AB87" s="31">
        <f t="shared" si="7"/>
        <v>21</v>
      </c>
    </row>
    <row r="88" spans="1:28" ht="15.75" x14ac:dyDescent="0.25">
      <c r="A88" s="23"/>
      <c r="B88" s="32">
        <v>45853</v>
      </c>
      <c r="C88" s="35">
        <f t="shared" si="2"/>
        <v>357.81666667000002</v>
      </c>
      <c r="D88" s="36">
        <f t="shared" si="3"/>
        <v>0</v>
      </c>
      <c r="E88" s="48">
        <f t="shared" si="7"/>
        <v>11</v>
      </c>
      <c r="F88" s="30">
        <f t="shared" si="7"/>
        <v>21</v>
      </c>
      <c r="G88" s="30">
        <f t="shared" si="7"/>
        <v>21</v>
      </c>
      <c r="H88" s="30">
        <f t="shared" si="7"/>
        <v>21</v>
      </c>
      <c r="I88" s="30">
        <f t="shared" si="7"/>
        <v>21</v>
      </c>
      <c r="J88" s="30">
        <f t="shared" si="7"/>
        <v>21</v>
      </c>
      <c r="K88" s="30">
        <f t="shared" si="7"/>
        <v>21</v>
      </c>
      <c r="L88" s="30">
        <f t="shared" si="7"/>
        <v>26</v>
      </c>
      <c r="M88" s="30">
        <f t="shared" si="7"/>
        <v>13.75</v>
      </c>
      <c r="N88" s="30">
        <f t="shared" si="7"/>
        <v>0</v>
      </c>
      <c r="O88" s="30">
        <f t="shared" si="7"/>
        <v>0</v>
      </c>
      <c r="P88" s="30">
        <f t="shared" si="7"/>
        <v>0</v>
      </c>
      <c r="Q88" s="30">
        <f t="shared" si="7"/>
        <v>0</v>
      </c>
      <c r="R88" s="30">
        <f t="shared" si="7"/>
        <v>0</v>
      </c>
      <c r="S88" s="30">
        <f t="shared" si="7"/>
        <v>18.666666670000001</v>
      </c>
      <c r="T88" s="30">
        <f t="shared" si="7"/>
        <v>7</v>
      </c>
      <c r="U88" s="30">
        <f t="shared" si="7"/>
        <v>14.66666667</v>
      </c>
      <c r="V88" s="30">
        <f t="shared" si="7"/>
        <v>4.3333333300000003</v>
      </c>
      <c r="W88" s="30">
        <f t="shared" si="7"/>
        <v>21</v>
      </c>
      <c r="X88" s="30">
        <f t="shared" si="7"/>
        <v>21</v>
      </c>
      <c r="Y88" s="30">
        <f t="shared" si="7"/>
        <v>21</v>
      </c>
      <c r="Z88" s="30">
        <f t="shared" si="7"/>
        <v>32.116666670000001</v>
      </c>
      <c r="AA88" s="30">
        <f t="shared" si="7"/>
        <v>20.283333330000001</v>
      </c>
      <c r="AB88" s="31">
        <f t="shared" si="7"/>
        <v>21</v>
      </c>
    </row>
    <row r="89" spans="1:28" ht="15.75" x14ac:dyDescent="0.25">
      <c r="A89" s="23"/>
      <c r="B89" s="32">
        <v>45854</v>
      </c>
      <c r="C89" s="35">
        <f t="shared" si="2"/>
        <v>62.616666670000001</v>
      </c>
      <c r="D89" s="36">
        <f t="shared" si="3"/>
        <v>-22.283333330000001</v>
      </c>
      <c r="E89" s="48">
        <f t="shared" si="7"/>
        <v>12.3</v>
      </c>
      <c r="F89" s="30">
        <f t="shared" si="7"/>
        <v>0</v>
      </c>
      <c r="G89" s="30">
        <f t="shared" si="7"/>
        <v>0</v>
      </c>
      <c r="H89" s="30">
        <f t="shared" si="7"/>
        <v>0</v>
      </c>
      <c r="I89" s="30">
        <f t="shared" si="7"/>
        <v>0</v>
      </c>
      <c r="J89" s="30">
        <f t="shared" si="7"/>
        <v>0</v>
      </c>
      <c r="K89" s="30">
        <f t="shared" si="7"/>
        <v>0</v>
      </c>
      <c r="L89" s="30">
        <f t="shared" si="7"/>
        <v>0</v>
      </c>
      <c r="M89" s="30">
        <f t="shared" si="7"/>
        <v>0</v>
      </c>
      <c r="N89" s="30">
        <f t="shared" si="7"/>
        <v>0</v>
      </c>
      <c r="O89" s="30">
        <f t="shared" si="7"/>
        <v>-0.28333332999999999</v>
      </c>
      <c r="P89" s="30">
        <f t="shared" si="7"/>
        <v>-20</v>
      </c>
      <c r="Q89" s="30">
        <f t="shared" si="7"/>
        <v>-1</v>
      </c>
      <c r="R89" s="30">
        <f t="shared" si="7"/>
        <v>-1</v>
      </c>
      <c r="S89" s="30">
        <f t="shared" si="7"/>
        <v>0</v>
      </c>
      <c r="T89" s="30">
        <f t="shared" si="7"/>
        <v>0</v>
      </c>
      <c r="U89" s="30">
        <f t="shared" si="7"/>
        <v>0</v>
      </c>
      <c r="V89" s="30">
        <f t="shared" si="7"/>
        <v>11.2</v>
      </c>
      <c r="W89" s="30">
        <f t="shared" si="7"/>
        <v>21</v>
      </c>
      <c r="X89" s="30">
        <f t="shared" si="7"/>
        <v>18.116666670000001</v>
      </c>
      <c r="Y89" s="30">
        <f t="shared" si="7"/>
        <v>0</v>
      </c>
      <c r="Z89" s="30">
        <f t="shared" si="7"/>
        <v>0</v>
      </c>
      <c r="AA89" s="30">
        <f t="shared" si="7"/>
        <v>0</v>
      </c>
      <c r="AB89" s="31">
        <f t="shared" si="7"/>
        <v>0</v>
      </c>
    </row>
    <row r="90" spans="1:28" ht="15.75" x14ac:dyDescent="0.25">
      <c r="A90" s="23"/>
      <c r="B90" s="32">
        <v>45855</v>
      </c>
      <c r="C90" s="35">
        <f t="shared" si="2"/>
        <v>165.75</v>
      </c>
      <c r="D90" s="36">
        <f t="shared" si="3"/>
        <v>-623.56666667000002</v>
      </c>
      <c r="E90" s="48">
        <f t="shared" si="7"/>
        <v>-12.41666667</v>
      </c>
      <c r="F90" s="30">
        <f t="shared" si="7"/>
        <v>-11.75</v>
      </c>
      <c r="G90" s="30">
        <f t="shared" si="7"/>
        <v>-41</v>
      </c>
      <c r="H90" s="30">
        <f t="shared" si="7"/>
        <v>-41</v>
      </c>
      <c r="I90" s="30">
        <f t="shared" si="7"/>
        <v>-41</v>
      </c>
      <c r="J90" s="30">
        <f t="shared" si="7"/>
        <v>-10.93333333</v>
      </c>
      <c r="K90" s="30">
        <f t="shared" si="7"/>
        <v>-41</v>
      </c>
      <c r="L90" s="30">
        <f t="shared" si="7"/>
        <v>0</v>
      </c>
      <c r="M90" s="30">
        <f t="shared" si="7"/>
        <v>-25.8</v>
      </c>
      <c r="N90" s="30">
        <f t="shared" si="7"/>
        <v>0</v>
      </c>
      <c r="O90" s="30">
        <f t="shared" si="7"/>
        <v>0</v>
      </c>
      <c r="P90" s="30">
        <f t="shared" si="7"/>
        <v>0</v>
      </c>
      <c r="Q90" s="30">
        <f t="shared" si="7"/>
        <v>13.75</v>
      </c>
      <c r="R90" s="30">
        <f t="shared" si="7"/>
        <v>20</v>
      </c>
      <c r="S90" s="30">
        <f t="shared" si="7"/>
        <v>20</v>
      </c>
      <c r="T90" s="30">
        <f t="shared" si="7"/>
        <v>50</v>
      </c>
      <c r="U90" s="30">
        <f t="shared" si="7"/>
        <v>41</v>
      </c>
      <c r="V90" s="30">
        <f t="shared" si="7"/>
        <v>21</v>
      </c>
      <c r="W90" s="30">
        <f t="shared" si="7"/>
        <v>-18.666666670000001</v>
      </c>
      <c r="X90" s="30">
        <f t="shared" si="7"/>
        <v>-69</v>
      </c>
      <c r="Y90" s="30">
        <f t="shared" si="7"/>
        <v>-81</v>
      </c>
      <c r="Z90" s="30">
        <f t="shared" si="7"/>
        <v>-80</v>
      </c>
      <c r="AA90" s="30">
        <f t="shared" si="7"/>
        <v>-75</v>
      </c>
      <c r="AB90" s="31">
        <f t="shared" si="7"/>
        <v>-75</v>
      </c>
    </row>
    <row r="91" spans="1:28" ht="15.75" x14ac:dyDescent="0.25">
      <c r="A91" s="23"/>
      <c r="B91" s="32">
        <v>45856</v>
      </c>
      <c r="C91" s="35">
        <f t="shared" si="2"/>
        <v>0</v>
      </c>
      <c r="D91" s="36">
        <f t="shared" si="3"/>
        <v>-411.61666665999996</v>
      </c>
      <c r="E91" s="48">
        <f t="shared" si="7"/>
        <v>-41</v>
      </c>
      <c r="F91" s="30">
        <f t="shared" si="7"/>
        <v>0</v>
      </c>
      <c r="G91" s="30">
        <f t="shared" si="7"/>
        <v>-21.333333329999999</v>
      </c>
      <c r="H91" s="30">
        <f t="shared" si="7"/>
        <v>-40</v>
      </c>
      <c r="I91" s="30">
        <f t="shared" si="7"/>
        <v>-40</v>
      </c>
      <c r="J91" s="30">
        <f t="shared" si="7"/>
        <v>-9.3333333300000003</v>
      </c>
      <c r="K91" s="30">
        <f t="shared" si="7"/>
        <v>0</v>
      </c>
      <c r="L91" s="30">
        <f t="shared" si="7"/>
        <v>0</v>
      </c>
      <c r="M91" s="30">
        <f t="shared" si="7"/>
        <v>0</v>
      </c>
      <c r="N91" s="30">
        <f t="shared" si="7"/>
        <v>0</v>
      </c>
      <c r="O91" s="30">
        <f t="shared" si="7"/>
        <v>-28.016666669999999</v>
      </c>
      <c r="P91" s="30">
        <f t="shared" si="7"/>
        <v>-36</v>
      </c>
      <c r="Q91" s="30">
        <f t="shared" si="7"/>
        <v>-36</v>
      </c>
      <c r="R91" s="30">
        <f t="shared" si="7"/>
        <v>-36</v>
      </c>
      <c r="S91" s="30">
        <f t="shared" si="7"/>
        <v>-36</v>
      </c>
      <c r="T91" s="30">
        <f t="shared" si="7"/>
        <v>-36</v>
      </c>
      <c r="U91" s="30">
        <f t="shared" si="7"/>
        <v>-41</v>
      </c>
      <c r="V91" s="30">
        <f t="shared" si="7"/>
        <v>-10.93333333</v>
      </c>
      <c r="W91" s="30">
        <f t="shared" si="7"/>
        <v>0</v>
      </c>
      <c r="X91" s="30">
        <f t="shared" si="7"/>
        <v>0</v>
      </c>
      <c r="Y91" s="30">
        <f t="shared" si="7"/>
        <v>0</v>
      </c>
      <c r="Z91" s="30">
        <f t="shared" si="7"/>
        <v>0</v>
      </c>
      <c r="AA91" s="30">
        <f t="shared" si="7"/>
        <v>0</v>
      </c>
      <c r="AB91" s="31">
        <f t="shared" si="7"/>
        <v>0</v>
      </c>
    </row>
    <row r="92" spans="1:28" ht="15.75" x14ac:dyDescent="0.25">
      <c r="A92" s="23"/>
      <c r="B92" s="32">
        <v>45857</v>
      </c>
      <c r="C92" s="35">
        <f t="shared" si="2"/>
        <v>0</v>
      </c>
      <c r="D92" s="36">
        <f t="shared" si="3"/>
        <v>-0.7</v>
      </c>
      <c r="E92" s="48">
        <f t="shared" si="7"/>
        <v>0</v>
      </c>
      <c r="F92" s="30">
        <f t="shared" si="7"/>
        <v>0</v>
      </c>
      <c r="G92" s="30">
        <f t="shared" si="7"/>
        <v>0</v>
      </c>
      <c r="H92" s="30">
        <f t="shared" si="7"/>
        <v>0</v>
      </c>
      <c r="I92" s="30">
        <f t="shared" si="7"/>
        <v>0</v>
      </c>
      <c r="J92" s="30">
        <f t="shared" si="7"/>
        <v>0</v>
      </c>
      <c r="K92" s="30">
        <f t="shared" si="7"/>
        <v>0</v>
      </c>
      <c r="L92" s="30">
        <f t="shared" si="7"/>
        <v>0</v>
      </c>
      <c r="M92" s="30">
        <f t="shared" si="7"/>
        <v>0</v>
      </c>
      <c r="N92" s="30">
        <f t="shared" si="7"/>
        <v>0</v>
      </c>
      <c r="O92" s="30">
        <f t="shared" si="7"/>
        <v>0</v>
      </c>
      <c r="P92" s="30">
        <f t="shared" si="7"/>
        <v>0</v>
      </c>
      <c r="Q92" s="30">
        <f t="shared" si="7"/>
        <v>0</v>
      </c>
      <c r="R92" s="30">
        <f t="shared" si="7"/>
        <v>0</v>
      </c>
      <c r="S92" s="30">
        <f t="shared" si="7"/>
        <v>0</v>
      </c>
      <c r="T92" s="30">
        <f t="shared" si="7"/>
        <v>0</v>
      </c>
      <c r="U92" s="30">
        <f t="shared" si="7"/>
        <v>-0.7</v>
      </c>
      <c r="V92" s="30">
        <f t="shared" si="7"/>
        <v>0</v>
      </c>
      <c r="W92" s="30">
        <f t="shared" si="7"/>
        <v>0</v>
      </c>
      <c r="X92" s="30">
        <f t="shared" si="7"/>
        <v>0</v>
      </c>
      <c r="Y92" s="30">
        <f t="shared" si="7"/>
        <v>0</v>
      </c>
      <c r="Z92" s="30">
        <f t="shared" si="7"/>
        <v>0</v>
      </c>
      <c r="AA92" s="30">
        <f t="shared" si="7"/>
        <v>0</v>
      </c>
      <c r="AB92" s="31">
        <f t="shared" si="7"/>
        <v>0</v>
      </c>
    </row>
    <row r="93" spans="1:28" ht="15.75" x14ac:dyDescent="0.25">
      <c r="A93" s="23"/>
      <c r="B93" s="32">
        <v>45858</v>
      </c>
      <c r="C93" s="35">
        <f t="shared" si="2"/>
        <v>125.33333333</v>
      </c>
      <c r="D93" s="36">
        <f t="shared" si="3"/>
        <v>-4.9166666699999997</v>
      </c>
      <c r="E93" s="48">
        <f t="shared" si="7"/>
        <v>0</v>
      </c>
      <c r="F93" s="30">
        <f t="shared" si="7"/>
        <v>8</v>
      </c>
      <c r="G93" s="30">
        <f t="shared" si="7"/>
        <v>40</v>
      </c>
      <c r="H93" s="30">
        <f t="shared" si="7"/>
        <v>11.33333333</v>
      </c>
      <c r="I93" s="30">
        <f t="shared" si="7"/>
        <v>0</v>
      </c>
      <c r="J93" s="30">
        <f t="shared" si="7"/>
        <v>0</v>
      </c>
      <c r="K93" s="30">
        <f t="shared" si="7"/>
        <v>0</v>
      </c>
      <c r="L93" s="30">
        <f t="shared" si="7"/>
        <v>0</v>
      </c>
      <c r="M93" s="30">
        <f t="shared" si="7"/>
        <v>-1</v>
      </c>
      <c r="N93" s="30">
        <f t="shared" si="7"/>
        <v>-1</v>
      </c>
      <c r="O93" s="30">
        <f t="shared" si="7"/>
        <v>-1</v>
      </c>
      <c r="P93" s="30">
        <f t="shared" si="7"/>
        <v>6.3333333300000003</v>
      </c>
      <c r="Q93" s="30">
        <f t="shared" si="7"/>
        <v>20</v>
      </c>
      <c r="R93" s="30">
        <f t="shared" si="7"/>
        <v>20</v>
      </c>
      <c r="S93" s="30">
        <f t="shared" si="7"/>
        <v>6.6666666699999997</v>
      </c>
      <c r="T93" s="30">
        <f t="shared" si="7"/>
        <v>-1</v>
      </c>
      <c r="U93" s="30">
        <f t="shared" si="7"/>
        <v>-0.91666667000000002</v>
      </c>
      <c r="V93" s="30">
        <f t="shared" si="7"/>
        <v>0</v>
      </c>
      <c r="W93" s="30">
        <f t="shared" si="7"/>
        <v>13</v>
      </c>
      <c r="X93" s="30">
        <f t="shared" si="7"/>
        <v>0</v>
      </c>
      <c r="Y93" s="30">
        <f t="shared" si="7"/>
        <v>0</v>
      </c>
      <c r="Z93" s="30">
        <f t="shared" si="7"/>
        <v>0</v>
      </c>
      <c r="AA93" s="30">
        <f t="shared" si="7"/>
        <v>0</v>
      </c>
      <c r="AB93" s="31">
        <f t="shared" si="7"/>
        <v>0</v>
      </c>
    </row>
    <row r="94" spans="1:28" ht="15.75" x14ac:dyDescent="0.25">
      <c r="A94" s="23"/>
      <c r="B94" s="32">
        <v>45859</v>
      </c>
      <c r="C94" s="35">
        <f t="shared" si="2"/>
        <v>226.2</v>
      </c>
      <c r="D94" s="36">
        <f t="shared" si="3"/>
        <v>-64.666666660000004</v>
      </c>
      <c r="E94" s="48">
        <f t="shared" si="7"/>
        <v>0</v>
      </c>
      <c r="F94" s="30">
        <f t="shared" si="7"/>
        <v>0</v>
      </c>
      <c r="G94" s="30">
        <f t="shared" si="7"/>
        <v>0</v>
      </c>
      <c r="H94" s="30">
        <f t="shared" si="7"/>
        <v>0</v>
      </c>
      <c r="I94" s="30">
        <f t="shared" si="7"/>
        <v>0</v>
      </c>
      <c r="J94" s="30">
        <f t="shared" si="7"/>
        <v>17.466666669999999</v>
      </c>
      <c r="K94" s="30">
        <f t="shared" si="7"/>
        <v>21</v>
      </c>
      <c r="L94" s="30">
        <f t="shared" si="7"/>
        <v>26</v>
      </c>
      <c r="M94" s="30">
        <f t="shared" si="7"/>
        <v>6</v>
      </c>
      <c r="N94" s="30">
        <f t="shared" si="7"/>
        <v>0</v>
      </c>
      <c r="O94" s="30">
        <f t="shared" si="7"/>
        <v>0</v>
      </c>
      <c r="P94" s="30">
        <f t="shared" si="7"/>
        <v>-31.333333329999999</v>
      </c>
      <c r="Q94" s="30">
        <f t="shared" si="7"/>
        <v>-33.333333330000002</v>
      </c>
      <c r="R94" s="30">
        <f t="shared" si="7"/>
        <v>0</v>
      </c>
      <c r="S94" s="30">
        <f t="shared" si="7"/>
        <v>0</v>
      </c>
      <c r="T94" s="30">
        <f t="shared" si="7"/>
        <v>0</v>
      </c>
      <c r="U94" s="30">
        <f t="shared" si="7"/>
        <v>2.7333333299999998</v>
      </c>
      <c r="V94" s="30">
        <f t="shared" si="7"/>
        <v>21</v>
      </c>
      <c r="W94" s="30">
        <f t="shared" si="7"/>
        <v>9</v>
      </c>
      <c r="X94" s="30">
        <f t="shared" si="7"/>
        <v>41</v>
      </c>
      <c r="Y94" s="30">
        <f t="shared" si="7"/>
        <v>41</v>
      </c>
      <c r="Z94" s="30">
        <f t="shared" si="7"/>
        <v>41</v>
      </c>
      <c r="AA94" s="30">
        <f t="shared" si="7"/>
        <v>0</v>
      </c>
      <c r="AB94" s="31">
        <f t="shared" si="7"/>
        <v>0</v>
      </c>
    </row>
    <row r="95" spans="1:28" ht="15.75" x14ac:dyDescent="0.25">
      <c r="A95" s="23"/>
      <c r="B95" s="32">
        <v>45860</v>
      </c>
      <c r="C95" s="35">
        <f t="shared" si="2"/>
        <v>356.09999999999997</v>
      </c>
      <c r="D95" s="36">
        <f t="shared" si="3"/>
        <v>0</v>
      </c>
      <c r="E95" s="48">
        <f t="shared" si="7"/>
        <v>0</v>
      </c>
      <c r="F95" s="30">
        <f t="shared" si="7"/>
        <v>0</v>
      </c>
      <c r="G95" s="30">
        <f t="shared" si="7"/>
        <v>0</v>
      </c>
      <c r="H95" s="30">
        <f t="shared" si="7"/>
        <v>0</v>
      </c>
      <c r="I95" s="30">
        <f t="shared" si="7"/>
        <v>0</v>
      </c>
      <c r="J95" s="30">
        <f t="shared" si="7"/>
        <v>0</v>
      </c>
      <c r="K95" s="30">
        <f t="shared" si="7"/>
        <v>11.16666667</v>
      </c>
      <c r="L95" s="30">
        <f t="shared" si="7"/>
        <v>26</v>
      </c>
      <c r="M95" s="30">
        <f t="shared" si="7"/>
        <v>26</v>
      </c>
      <c r="N95" s="30">
        <f t="shared" si="7"/>
        <v>0</v>
      </c>
      <c r="O95" s="30">
        <f t="shared" si="7"/>
        <v>0</v>
      </c>
      <c r="P95" s="30">
        <f t="shared" si="7"/>
        <v>27</v>
      </c>
      <c r="Q95" s="30">
        <f t="shared" si="7"/>
        <v>20</v>
      </c>
      <c r="R95" s="30">
        <f t="shared" si="7"/>
        <v>20</v>
      </c>
      <c r="S95" s="30">
        <f t="shared" si="7"/>
        <v>20</v>
      </c>
      <c r="T95" s="30">
        <f t="shared" si="7"/>
        <v>21</v>
      </c>
      <c r="U95" s="30">
        <f t="shared" si="7"/>
        <v>0</v>
      </c>
      <c r="V95" s="30">
        <f t="shared" si="7"/>
        <v>0.45</v>
      </c>
      <c r="W95" s="30">
        <f t="shared" si="7"/>
        <v>1</v>
      </c>
      <c r="X95" s="30">
        <f t="shared" si="7"/>
        <v>41</v>
      </c>
      <c r="Y95" s="30">
        <f t="shared" si="7"/>
        <v>41</v>
      </c>
      <c r="Z95" s="30">
        <f t="shared" si="7"/>
        <v>41</v>
      </c>
      <c r="AA95" s="30">
        <f t="shared" si="7"/>
        <v>41</v>
      </c>
      <c r="AB95" s="31">
        <f t="shared" si="7"/>
        <v>19.483333330000001</v>
      </c>
    </row>
    <row r="96" spans="1:28" ht="15.75" x14ac:dyDescent="0.25">
      <c r="A96" s="23"/>
      <c r="B96" s="32">
        <v>45861</v>
      </c>
      <c r="C96" s="35">
        <f t="shared" si="2"/>
        <v>108.73333332999999</v>
      </c>
      <c r="D96" s="36">
        <f t="shared" si="3"/>
        <v>-132.98333332999999</v>
      </c>
      <c r="E96" s="48">
        <f t="shared" si="7"/>
        <v>9.4499999999999993</v>
      </c>
      <c r="F96" s="30">
        <f t="shared" si="7"/>
        <v>25.283333330000001</v>
      </c>
      <c r="G96" s="30">
        <f t="shared" si="7"/>
        <v>0</v>
      </c>
      <c r="H96" s="30">
        <f t="shared" si="7"/>
        <v>0</v>
      </c>
      <c r="I96" s="30">
        <f t="shared" si="7"/>
        <v>0</v>
      </c>
      <c r="J96" s="30">
        <f t="shared" si="7"/>
        <v>0</v>
      </c>
      <c r="K96" s="30">
        <f t="shared" si="7"/>
        <v>0</v>
      </c>
      <c r="L96" s="30">
        <f t="shared" si="7"/>
        <v>0</v>
      </c>
      <c r="M96" s="30">
        <f t="shared" si="7"/>
        <v>0</v>
      </c>
      <c r="N96" s="30">
        <f t="shared" si="7"/>
        <v>-22.2</v>
      </c>
      <c r="O96" s="30">
        <f t="shared" si="7"/>
        <v>-25</v>
      </c>
      <c r="P96" s="30">
        <f t="shared" si="7"/>
        <v>-21</v>
      </c>
      <c r="Q96" s="30">
        <f t="shared" si="7"/>
        <v>-36</v>
      </c>
      <c r="R96" s="30">
        <f t="shared" si="7"/>
        <v>-28.783333330000001</v>
      </c>
      <c r="S96" s="30">
        <f t="shared" si="7"/>
        <v>0</v>
      </c>
      <c r="T96" s="30">
        <f t="shared" ref="T96:AB96" si="8">T26+T61</f>
        <v>0</v>
      </c>
      <c r="U96" s="30">
        <f t="shared" si="8"/>
        <v>0</v>
      </c>
      <c r="V96" s="30">
        <f t="shared" si="8"/>
        <v>0</v>
      </c>
      <c r="W96" s="30">
        <f t="shared" si="8"/>
        <v>0</v>
      </c>
      <c r="X96" s="30">
        <f t="shared" si="8"/>
        <v>53</v>
      </c>
      <c r="Y96" s="30">
        <f t="shared" si="8"/>
        <v>0</v>
      </c>
      <c r="Z96" s="30">
        <f t="shared" si="8"/>
        <v>0</v>
      </c>
      <c r="AA96" s="30">
        <f t="shared" si="8"/>
        <v>0</v>
      </c>
      <c r="AB96" s="31">
        <f t="shared" si="8"/>
        <v>21</v>
      </c>
    </row>
    <row r="97" spans="1:28" ht="15.75" x14ac:dyDescent="0.25">
      <c r="A97" s="23"/>
      <c r="B97" s="32">
        <v>45862</v>
      </c>
      <c r="C97" s="35">
        <f t="shared" si="2"/>
        <v>150.26666667000001</v>
      </c>
      <c r="D97" s="36">
        <f t="shared" si="3"/>
        <v>-68.233333329999994</v>
      </c>
      <c r="E97" s="48">
        <f t="shared" ref="E97:AB104" si="9">E27+E62</f>
        <v>21</v>
      </c>
      <c r="F97" s="30">
        <f t="shared" si="9"/>
        <v>21</v>
      </c>
      <c r="G97" s="30">
        <f t="shared" si="9"/>
        <v>0</v>
      </c>
      <c r="H97" s="30">
        <f t="shared" si="9"/>
        <v>0</v>
      </c>
      <c r="I97" s="30">
        <f t="shared" si="9"/>
        <v>0</v>
      </c>
      <c r="J97" s="30">
        <f t="shared" si="9"/>
        <v>0</v>
      </c>
      <c r="K97" s="30">
        <f t="shared" si="9"/>
        <v>0</v>
      </c>
      <c r="L97" s="30">
        <f t="shared" si="9"/>
        <v>0</v>
      </c>
      <c r="M97" s="30">
        <f t="shared" si="9"/>
        <v>-31.033333330000001</v>
      </c>
      <c r="N97" s="30">
        <f t="shared" si="9"/>
        <v>-13.8</v>
      </c>
      <c r="O97" s="30">
        <f t="shared" si="9"/>
        <v>-23.4</v>
      </c>
      <c r="P97" s="30">
        <f t="shared" si="9"/>
        <v>0</v>
      </c>
      <c r="Q97" s="30">
        <f t="shared" si="9"/>
        <v>0</v>
      </c>
      <c r="R97" s="30">
        <f t="shared" si="9"/>
        <v>0</v>
      </c>
      <c r="S97" s="30">
        <f t="shared" si="9"/>
        <v>0</v>
      </c>
      <c r="T97" s="30">
        <f t="shared" si="9"/>
        <v>4.6666666699999997</v>
      </c>
      <c r="U97" s="30">
        <f t="shared" si="9"/>
        <v>21</v>
      </c>
      <c r="V97" s="30">
        <f t="shared" si="9"/>
        <v>0</v>
      </c>
      <c r="W97" s="30">
        <f t="shared" si="9"/>
        <v>3.85</v>
      </c>
      <c r="X97" s="30">
        <f t="shared" si="9"/>
        <v>21</v>
      </c>
      <c r="Y97" s="30">
        <f t="shared" si="9"/>
        <v>21</v>
      </c>
      <c r="Z97" s="30">
        <f t="shared" si="9"/>
        <v>21</v>
      </c>
      <c r="AA97" s="30">
        <f t="shared" si="9"/>
        <v>0</v>
      </c>
      <c r="AB97" s="31">
        <f t="shared" si="9"/>
        <v>15.75</v>
      </c>
    </row>
    <row r="98" spans="1:28" ht="15.75" x14ac:dyDescent="0.25">
      <c r="A98" s="23"/>
      <c r="B98" s="32">
        <v>45863</v>
      </c>
      <c r="C98" s="35">
        <f t="shared" si="2"/>
        <v>227.16666666999998</v>
      </c>
      <c r="D98" s="36">
        <f t="shared" si="3"/>
        <v>0</v>
      </c>
      <c r="E98" s="48">
        <f t="shared" si="9"/>
        <v>0</v>
      </c>
      <c r="F98" s="30">
        <f t="shared" si="9"/>
        <v>0</v>
      </c>
      <c r="G98" s="30">
        <f t="shared" si="9"/>
        <v>0</v>
      </c>
      <c r="H98" s="30">
        <f t="shared" si="9"/>
        <v>0</v>
      </c>
      <c r="I98" s="30">
        <f t="shared" si="9"/>
        <v>0</v>
      </c>
      <c r="J98" s="30">
        <f t="shared" si="9"/>
        <v>0</v>
      </c>
      <c r="K98" s="30">
        <f t="shared" si="9"/>
        <v>0</v>
      </c>
      <c r="L98" s="30">
        <f t="shared" si="9"/>
        <v>0</v>
      </c>
      <c r="M98" s="30">
        <f t="shared" si="9"/>
        <v>0</v>
      </c>
      <c r="N98" s="30">
        <f t="shared" si="9"/>
        <v>0</v>
      </c>
      <c r="O98" s="30">
        <f t="shared" si="9"/>
        <v>0</v>
      </c>
      <c r="P98" s="30">
        <f t="shared" si="9"/>
        <v>11.66666667</v>
      </c>
      <c r="Q98" s="30">
        <f t="shared" si="9"/>
        <v>20</v>
      </c>
      <c r="R98" s="30">
        <f t="shared" si="9"/>
        <v>20</v>
      </c>
      <c r="S98" s="30">
        <f t="shared" si="9"/>
        <v>20</v>
      </c>
      <c r="T98" s="30">
        <f t="shared" si="9"/>
        <v>20</v>
      </c>
      <c r="U98" s="30">
        <f t="shared" si="9"/>
        <v>20</v>
      </c>
      <c r="V98" s="30">
        <f t="shared" si="9"/>
        <v>21</v>
      </c>
      <c r="W98" s="30">
        <f t="shared" si="9"/>
        <v>21</v>
      </c>
      <c r="X98" s="30">
        <f t="shared" si="9"/>
        <v>21</v>
      </c>
      <c r="Y98" s="30">
        <f t="shared" si="9"/>
        <v>21</v>
      </c>
      <c r="Z98" s="30">
        <f t="shared" si="9"/>
        <v>21</v>
      </c>
      <c r="AA98" s="30">
        <f t="shared" si="9"/>
        <v>0</v>
      </c>
      <c r="AB98" s="31">
        <f t="shared" si="9"/>
        <v>10.5</v>
      </c>
    </row>
    <row r="99" spans="1:28" ht="15.75" x14ac:dyDescent="0.25">
      <c r="A99" s="23"/>
      <c r="B99" s="32">
        <v>45864</v>
      </c>
      <c r="C99" s="35">
        <f t="shared" si="2"/>
        <v>72.95</v>
      </c>
      <c r="D99" s="36">
        <f t="shared" si="3"/>
        <v>-53.55</v>
      </c>
      <c r="E99" s="48">
        <f t="shared" si="9"/>
        <v>0</v>
      </c>
      <c r="F99" s="30">
        <f t="shared" si="9"/>
        <v>9.1</v>
      </c>
      <c r="G99" s="30">
        <f t="shared" si="9"/>
        <v>3.85</v>
      </c>
      <c r="H99" s="30">
        <f t="shared" si="9"/>
        <v>0</v>
      </c>
      <c r="I99" s="30">
        <f t="shared" si="9"/>
        <v>0</v>
      </c>
      <c r="J99" s="30">
        <f t="shared" si="9"/>
        <v>0</v>
      </c>
      <c r="K99" s="30">
        <f t="shared" si="9"/>
        <v>0</v>
      </c>
      <c r="L99" s="30">
        <f t="shared" si="9"/>
        <v>-2.35</v>
      </c>
      <c r="M99" s="30">
        <f t="shared" si="9"/>
        <v>-3</v>
      </c>
      <c r="N99" s="30">
        <f t="shared" si="9"/>
        <v>-0.73333333000000001</v>
      </c>
      <c r="O99" s="30">
        <f t="shared" si="9"/>
        <v>-1</v>
      </c>
      <c r="P99" s="30">
        <f t="shared" si="9"/>
        <v>-12.66666667</v>
      </c>
      <c r="Q99" s="30">
        <f t="shared" si="9"/>
        <v>6</v>
      </c>
      <c r="R99" s="30">
        <f t="shared" si="9"/>
        <v>20</v>
      </c>
      <c r="S99" s="30">
        <f t="shared" si="9"/>
        <v>20</v>
      </c>
      <c r="T99" s="30">
        <f t="shared" si="9"/>
        <v>14</v>
      </c>
      <c r="U99" s="30">
        <f t="shared" si="9"/>
        <v>-20</v>
      </c>
      <c r="V99" s="30">
        <f t="shared" si="9"/>
        <v>0</v>
      </c>
      <c r="W99" s="30">
        <f t="shared" si="9"/>
        <v>0</v>
      </c>
      <c r="X99" s="30">
        <f t="shared" si="9"/>
        <v>0</v>
      </c>
      <c r="Y99" s="30">
        <f t="shared" si="9"/>
        <v>0</v>
      </c>
      <c r="Z99" s="30">
        <f t="shared" si="9"/>
        <v>0</v>
      </c>
      <c r="AA99" s="30">
        <f t="shared" si="9"/>
        <v>0</v>
      </c>
      <c r="AB99" s="31">
        <f t="shared" si="9"/>
        <v>-13.8</v>
      </c>
    </row>
    <row r="100" spans="1:28" ht="15.75" x14ac:dyDescent="0.25">
      <c r="A100" s="23"/>
      <c r="B100" s="32">
        <v>45865</v>
      </c>
      <c r="C100" s="35">
        <f t="shared" si="2"/>
        <v>0</v>
      </c>
      <c r="D100" s="36">
        <f t="shared" si="3"/>
        <v>-303.45000001</v>
      </c>
      <c r="E100" s="48">
        <f t="shared" si="9"/>
        <v>-10.21666667</v>
      </c>
      <c r="F100" s="30">
        <f t="shared" si="9"/>
        <v>0</v>
      </c>
      <c r="G100" s="30">
        <f t="shared" si="9"/>
        <v>0</v>
      </c>
      <c r="H100" s="30">
        <f t="shared" si="9"/>
        <v>0</v>
      </c>
      <c r="I100" s="30">
        <f t="shared" si="9"/>
        <v>0</v>
      </c>
      <c r="J100" s="30">
        <f t="shared" si="9"/>
        <v>0</v>
      </c>
      <c r="K100" s="30">
        <f t="shared" si="9"/>
        <v>0</v>
      </c>
      <c r="L100" s="30">
        <f t="shared" si="9"/>
        <v>0</v>
      </c>
      <c r="M100" s="30">
        <f t="shared" si="9"/>
        <v>0</v>
      </c>
      <c r="N100" s="30">
        <f t="shared" si="9"/>
        <v>0</v>
      </c>
      <c r="O100" s="30">
        <f t="shared" si="9"/>
        <v>0</v>
      </c>
      <c r="P100" s="30">
        <f t="shared" si="9"/>
        <v>-0.7</v>
      </c>
      <c r="Q100" s="30">
        <f t="shared" si="9"/>
        <v>-1</v>
      </c>
      <c r="R100" s="30">
        <f t="shared" si="9"/>
        <v>-1</v>
      </c>
      <c r="S100" s="30">
        <f t="shared" si="9"/>
        <v>0</v>
      </c>
      <c r="T100" s="30">
        <f t="shared" si="9"/>
        <v>-1</v>
      </c>
      <c r="U100" s="30">
        <f t="shared" si="9"/>
        <v>-1</v>
      </c>
      <c r="V100" s="30">
        <f t="shared" si="9"/>
        <v>-1</v>
      </c>
      <c r="W100" s="30">
        <f t="shared" si="9"/>
        <v>-21.6</v>
      </c>
      <c r="X100" s="30">
        <f t="shared" si="9"/>
        <v>-22.166666670000001</v>
      </c>
      <c r="Y100" s="30">
        <f t="shared" si="9"/>
        <v>-53</v>
      </c>
      <c r="Z100" s="30">
        <f t="shared" si="9"/>
        <v>-71</v>
      </c>
      <c r="AA100" s="30">
        <f t="shared" si="9"/>
        <v>-64.766666670000006</v>
      </c>
      <c r="AB100" s="31">
        <f t="shared" si="9"/>
        <v>-55</v>
      </c>
    </row>
    <row r="101" spans="1:28" ht="15.75" x14ac:dyDescent="0.25">
      <c r="A101" s="23"/>
      <c r="B101" s="32">
        <v>45866</v>
      </c>
      <c r="C101" s="35">
        <f t="shared" si="2"/>
        <v>13.233333330000001</v>
      </c>
      <c r="D101" s="36">
        <f t="shared" si="3"/>
        <v>-767.3166666699999</v>
      </c>
      <c r="E101" s="48">
        <f t="shared" si="9"/>
        <v>-55</v>
      </c>
      <c r="F101" s="30">
        <f t="shared" si="9"/>
        <v>-55</v>
      </c>
      <c r="G101" s="30">
        <f t="shared" si="9"/>
        <v>-36</v>
      </c>
      <c r="H101" s="30">
        <f t="shared" si="9"/>
        <v>-36</v>
      </c>
      <c r="I101" s="30">
        <f t="shared" si="9"/>
        <v>-36</v>
      </c>
      <c r="J101" s="30">
        <f t="shared" si="9"/>
        <v>-36</v>
      </c>
      <c r="K101" s="30">
        <f t="shared" si="9"/>
        <v>-73</v>
      </c>
      <c r="L101" s="30">
        <f t="shared" si="9"/>
        <v>-75</v>
      </c>
      <c r="M101" s="30">
        <f t="shared" si="9"/>
        <v>-75</v>
      </c>
      <c r="N101" s="30">
        <f t="shared" si="9"/>
        <v>-60.966666670000002</v>
      </c>
      <c r="O101" s="30">
        <f t="shared" si="9"/>
        <v>-73</v>
      </c>
      <c r="P101" s="30">
        <f t="shared" si="9"/>
        <v>-68</v>
      </c>
      <c r="Q101" s="30">
        <f t="shared" si="9"/>
        <v>-31</v>
      </c>
      <c r="R101" s="30">
        <f t="shared" si="9"/>
        <v>-42.766666669999999</v>
      </c>
      <c r="S101" s="30">
        <f t="shared" si="9"/>
        <v>0</v>
      </c>
      <c r="T101" s="30">
        <f t="shared" si="9"/>
        <v>0</v>
      </c>
      <c r="U101" s="30">
        <f t="shared" si="9"/>
        <v>-8.75</v>
      </c>
      <c r="V101" s="30">
        <f t="shared" si="9"/>
        <v>0.73333333000000001</v>
      </c>
      <c r="W101" s="30">
        <f t="shared" si="9"/>
        <v>2</v>
      </c>
      <c r="X101" s="30">
        <f t="shared" si="9"/>
        <v>0</v>
      </c>
      <c r="Y101" s="30">
        <f t="shared" si="9"/>
        <v>10.5</v>
      </c>
      <c r="Z101" s="30">
        <f t="shared" si="9"/>
        <v>0</v>
      </c>
      <c r="AA101" s="30">
        <f t="shared" si="9"/>
        <v>0</v>
      </c>
      <c r="AB101" s="31">
        <f t="shared" si="9"/>
        <v>-5.8333333300000003</v>
      </c>
    </row>
    <row r="102" spans="1:28" ht="15.75" x14ac:dyDescent="0.25">
      <c r="A102" s="23"/>
      <c r="B102" s="32">
        <v>45867</v>
      </c>
      <c r="C102" s="35">
        <f t="shared" si="2"/>
        <v>57.049999990000003</v>
      </c>
      <c r="D102" s="36">
        <f t="shared" si="3"/>
        <v>-671.08333333999985</v>
      </c>
      <c r="E102" s="48">
        <f t="shared" si="9"/>
        <v>-45.633333329999999</v>
      </c>
      <c r="F102" s="30">
        <f t="shared" si="9"/>
        <v>-46</v>
      </c>
      <c r="G102" s="30">
        <f t="shared" si="9"/>
        <v>-46</v>
      </c>
      <c r="H102" s="30">
        <f t="shared" si="9"/>
        <v>-46</v>
      </c>
      <c r="I102" s="30">
        <f t="shared" si="9"/>
        <v>-46</v>
      </c>
      <c r="J102" s="30">
        <f t="shared" si="9"/>
        <v>-15.33333333</v>
      </c>
      <c r="K102" s="30">
        <f t="shared" si="9"/>
        <v>0</v>
      </c>
      <c r="L102" s="30">
        <f t="shared" si="9"/>
        <v>0</v>
      </c>
      <c r="M102" s="30">
        <f t="shared" si="9"/>
        <v>3.3833333300000001</v>
      </c>
      <c r="N102" s="30">
        <f t="shared" si="9"/>
        <v>-32.966666670000002</v>
      </c>
      <c r="O102" s="30">
        <f t="shared" si="9"/>
        <v>-32.966666670000002</v>
      </c>
      <c r="P102" s="30">
        <f t="shared" si="9"/>
        <v>-15.5</v>
      </c>
      <c r="Q102" s="30">
        <f t="shared" si="9"/>
        <v>10.33333333</v>
      </c>
      <c r="R102" s="30">
        <f t="shared" si="9"/>
        <v>10</v>
      </c>
      <c r="S102" s="30">
        <f t="shared" si="9"/>
        <v>13.33333333</v>
      </c>
      <c r="T102" s="30">
        <f t="shared" si="9"/>
        <v>20</v>
      </c>
      <c r="U102" s="30">
        <f t="shared" si="9"/>
        <v>0</v>
      </c>
      <c r="V102" s="30">
        <f t="shared" si="9"/>
        <v>-35.25</v>
      </c>
      <c r="W102" s="30">
        <f t="shared" si="9"/>
        <v>-54.666666669999998</v>
      </c>
      <c r="X102" s="30">
        <f t="shared" si="9"/>
        <v>-45</v>
      </c>
      <c r="Y102" s="30">
        <f t="shared" si="9"/>
        <v>-45</v>
      </c>
      <c r="Z102" s="30">
        <f t="shared" si="9"/>
        <v>-45</v>
      </c>
      <c r="AA102" s="30">
        <f t="shared" si="9"/>
        <v>-45</v>
      </c>
      <c r="AB102" s="31">
        <f t="shared" si="9"/>
        <v>-74.766666670000006</v>
      </c>
    </row>
    <row r="103" spans="1:28" ht="15.75" x14ac:dyDescent="0.25">
      <c r="A103" s="23"/>
      <c r="B103" s="32">
        <v>45868</v>
      </c>
      <c r="C103" s="35">
        <f t="shared" si="2"/>
        <v>0</v>
      </c>
      <c r="D103" s="36">
        <f t="shared" si="3"/>
        <v>-634.70000000999994</v>
      </c>
      <c r="E103" s="48">
        <f t="shared" si="9"/>
        <v>-46</v>
      </c>
      <c r="F103" s="30">
        <f t="shared" si="9"/>
        <v>-46</v>
      </c>
      <c r="G103" s="30">
        <f t="shared" si="9"/>
        <v>-23.766666669999999</v>
      </c>
      <c r="H103" s="30">
        <f t="shared" si="9"/>
        <v>-35.266666669999999</v>
      </c>
      <c r="I103" s="30">
        <f t="shared" si="9"/>
        <v>-46</v>
      </c>
      <c r="J103" s="30">
        <f t="shared" si="9"/>
        <v>-12.266666669999999</v>
      </c>
      <c r="K103" s="30">
        <f t="shared" si="9"/>
        <v>0</v>
      </c>
      <c r="L103" s="30">
        <f t="shared" si="9"/>
        <v>-6</v>
      </c>
      <c r="M103" s="30">
        <f t="shared" si="9"/>
        <v>-45</v>
      </c>
      <c r="N103" s="30">
        <f t="shared" si="9"/>
        <v>-49.766666669999999</v>
      </c>
      <c r="O103" s="30">
        <f t="shared" si="9"/>
        <v>-63</v>
      </c>
      <c r="P103" s="30">
        <f t="shared" si="9"/>
        <v>-63</v>
      </c>
      <c r="Q103" s="30">
        <f t="shared" si="9"/>
        <v>-11</v>
      </c>
      <c r="R103" s="30">
        <f t="shared" si="9"/>
        <v>-6</v>
      </c>
      <c r="S103" s="30">
        <f t="shared" si="9"/>
        <v>-16</v>
      </c>
      <c r="T103" s="30">
        <f t="shared" si="9"/>
        <v>-26</v>
      </c>
      <c r="U103" s="30">
        <f t="shared" si="9"/>
        <v>-41</v>
      </c>
      <c r="V103" s="30">
        <f t="shared" si="9"/>
        <v>-66.966666669999995</v>
      </c>
      <c r="W103" s="30">
        <f t="shared" si="9"/>
        <v>0</v>
      </c>
      <c r="X103" s="30">
        <f t="shared" si="9"/>
        <v>-16.333333329999999</v>
      </c>
      <c r="Y103" s="30">
        <f t="shared" si="9"/>
        <v>0</v>
      </c>
      <c r="Z103" s="30">
        <f t="shared" si="9"/>
        <v>0</v>
      </c>
      <c r="AA103" s="30">
        <f t="shared" si="9"/>
        <v>-15.33333333</v>
      </c>
      <c r="AB103" s="31">
        <f t="shared" si="9"/>
        <v>0</v>
      </c>
    </row>
    <row r="104" spans="1:28" ht="15.75" x14ac:dyDescent="0.25">
      <c r="A104" s="23"/>
      <c r="B104" s="50">
        <v>45869</v>
      </c>
      <c r="C104" s="51">
        <f t="shared" si="2"/>
        <v>147.83333334</v>
      </c>
      <c r="D104" s="52">
        <f t="shared" si="3"/>
        <v>-0.61666666999999997</v>
      </c>
      <c r="E104" s="53">
        <f t="shared" si="9"/>
        <v>0</v>
      </c>
      <c r="F104" s="54">
        <f t="shared" si="9"/>
        <v>0</v>
      </c>
      <c r="G104" s="54">
        <f t="shared" si="9"/>
        <v>0</v>
      </c>
      <c r="H104" s="54">
        <f t="shared" si="9"/>
        <v>0</v>
      </c>
      <c r="I104" s="54">
        <f t="shared" si="9"/>
        <v>0</v>
      </c>
      <c r="J104" s="54">
        <f t="shared" si="9"/>
        <v>0</v>
      </c>
      <c r="K104" s="54">
        <f t="shared" si="9"/>
        <v>0</v>
      </c>
      <c r="L104" s="54">
        <f t="shared" si="9"/>
        <v>0</v>
      </c>
      <c r="M104" s="54">
        <f t="shared" si="9"/>
        <v>19.166666670000001</v>
      </c>
      <c r="N104" s="54">
        <f t="shared" si="9"/>
        <v>20</v>
      </c>
      <c r="O104" s="54">
        <f t="shared" si="9"/>
        <v>20</v>
      </c>
      <c r="P104" s="54">
        <f t="shared" si="9"/>
        <v>20</v>
      </c>
      <c r="Q104" s="54">
        <f t="shared" si="9"/>
        <v>20</v>
      </c>
      <c r="R104" s="54">
        <f t="shared" si="9"/>
        <v>20</v>
      </c>
      <c r="S104" s="54">
        <f t="shared" si="9"/>
        <v>20</v>
      </c>
      <c r="T104" s="54">
        <f t="shared" si="9"/>
        <v>8.6666666699999997</v>
      </c>
      <c r="U104" s="54">
        <f t="shared" si="9"/>
        <v>0</v>
      </c>
      <c r="V104" s="54">
        <f t="shared" si="9"/>
        <v>-0.61666666999999997</v>
      </c>
      <c r="W104" s="54">
        <f t="shared" si="9"/>
        <v>0</v>
      </c>
      <c r="X104" s="54">
        <f t="shared" si="9"/>
        <v>0</v>
      </c>
      <c r="Y104" s="54">
        <f t="shared" si="9"/>
        <v>0</v>
      </c>
      <c r="Z104" s="54">
        <f t="shared" si="9"/>
        <v>0</v>
      </c>
      <c r="AA104" s="54">
        <f t="shared" si="9"/>
        <v>0</v>
      </c>
      <c r="AB104" s="55">
        <f t="shared" si="9"/>
        <v>0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topLeftCell="A6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45839</v>
      </c>
      <c r="C4" s="70">
        <f t="shared" ref="C4:C34" si="0">SUM(E4:AB4)</f>
        <v>-329.95099999999996</v>
      </c>
      <c r="D4" s="71"/>
      <c r="E4" s="37">
        <v>-0.98899999999999999</v>
      </c>
      <c r="F4" s="45">
        <v>-12.01</v>
      </c>
      <c r="G4" s="45">
        <v>-7.9950000000000001</v>
      </c>
      <c r="H4" s="45">
        <v>0.73199999999999998</v>
      </c>
      <c r="I4" s="45">
        <v>3.0659999999999998</v>
      </c>
      <c r="J4" s="45">
        <v>-5.1580000000000004</v>
      </c>
      <c r="K4" s="45">
        <v>-1.2869999999999999</v>
      </c>
      <c r="L4" s="45">
        <v>-5.0739999999999998</v>
      </c>
      <c r="M4" s="45">
        <v>-13.840999999999999</v>
      </c>
      <c r="N4" s="45">
        <v>-32.420999999999999</v>
      </c>
      <c r="O4" s="45">
        <v>-39.784999999999997</v>
      </c>
      <c r="P4" s="45">
        <v>-24.687999999999999</v>
      </c>
      <c r="Q4" s="45">
        <v>-15.606</v>
      </c>
      <c r="R4" s="46">
        <v>-28.992999999999999</v>
      </c>
      <c r="S4" s="47">
        <v>-24.571999999999999</v>
      </c>
      <c r="T4" s="30">
        <v>-38.643999999999998</v>
      </c>
      <c r="U4" s="30">
        <v>-16.303999999999998</v>
      </c>
      <c r="V4" s="30">
        <v>2.4460000000000002</v>
      </c>
      <c r="W4" s="30">
        <v>-19.611000000000001</v>
      </c>
      <c r="X4" s="30">
        <v>-11.096</v>
      </c>
      <c r="Y4" s="30">
        <v>-8.83</v>
      </c>
      <c r="Z4" s="30">
        <v>-2.879</v>
      </c>
      <c r="AA4" s="30">
        <v>-10.612</v>
      </c>
      <c r="AB4" s="31">
        <v>-15.8</v>
      </c>
      <c r="AC4" s="23"/>
    </row>
    <row r="5" spans="1:29" ht="15.75" x14ac:dyDescent="0.25">
      <c r="A5" s="23"/>
      <c r="B5" s="57">
        <v>45840</v>
      </c>
      <c r="C5" s="70">
        <f t="shared" si="0"/>
        <v>183.94000000000003</v>
      </c>
      <c r="D5" s="71"/>
      <c r="E5" s="48">
        <v>-4.9829999999999997</v>
      </c>
      <c r="F5" s="30">
        <v>5.01</v>
      </c>
      <c r="G5" s="30">
        <v>-3.4089999999999998</v>
      </c>
      <c r="H5" s="30">
        <v>-9.7919999999999998</v>
      </c>
      <c r="I5" s="30">
        <v>-9.0299999999999994</v>
      </c>
      <c r="J5" s="30">
        <v>-9.7040000000000006</v>
      </c>
      <c r="K5" s="30">
        <v>-2.286</v>
      </c>
      <c r="L5" s="30">
        <v>2.306</v>
      </c>
      <c r="M5" s="30">
        <v>3.6880000000000002</v>
      </c>
      <c r="N5" s="30">
        <v>-2.81</v>
      </c>
      <c r="O5" s="30">
        <v>3.35</v>
      </c>
      <c r="P5" s="30">
        <v>16.242999999999999</v>
      </c>
      <c r="Q5" s="30">
        <v>40.218000000000004</v>
      </c>
      <c r="R5" s="30">
        <v>39.168999999999997</v>
      </c>
      <c r="S5" s="30">
        <v>46.834000000000003</v>
      </c>
      <c r="T5" s="30">
        <v>48.704000000000001</v>
      </c>
      <c r="U5" s="30">
        <v>47.982999999999997</v>
      </c>
      <c r="V5" s="30">
        <v>19.390999999999998</v>
      </c>
      <c r="W5" s="30">
        <v>-33.372999999999998</v>
      </c>
      <c r="X5" s="30">
        <v>-2.6829999999999998</v>
      </c>
      <c r="Y5" s="30">
        <v>-6.2809999999999997</v>
      </c>
      <c r="Z5" s="30">
        <v>2.0710000000000002</v>
      </c>
      <c r="AA5" s="30">
        <v>-2.5230000000000001</v>
      </c>
      <c r="AB5" s="31">
        <v>-4.1529999999999996</v>
      </c>
      <c r="AC5" s="23"/>
    </row>
    <row r="6" spans="1:29" ht="15.75" x14ac:dyDescent="0.25">
      <c r="A6" s="23"/>
      <c r="B6" s="57">
        <v>45841</v>
      </c>
      <c r="C6" s="70">
        <f t="shared" si="0"/>
        <v>207.79999999999998</v>
      </c>
      <c r="D6" s="71"/>
      <c r="E6" s="48">
        <v>-4.97</v>
      </c>
      <c r="F6" s="30">
        <v>-10.675000000000001</v>
      </c>
      <c r="G6" s="30">
        <v>-12.289</v>
      </c>
      <c r="H6" s="30">
        <v>-7.7130000000000001</v>
      </c>
      <c r="I6" s="30">
        <v>-4.7649999999999997</v>
      </c>
      <c r="J6" s="30">
        <v>5.4569999999999999</v>
      </c>
      <c r="K6" s="30">
        <v>9.6590000000000007</v>
      </c>
      <c r="L6" s="30">
        <v>13.211</v>
      </c>
      <c r="M6" s="30">
        <v>14.577</v>
      </c>
      <c r="N6" s="30">
        <v>22.917000000000002</v>
      </c>
      <c r="O6" s="30">
        <v>29.986999999999998</v>
      </c>
      <c r="P6" s="30">
        <v>32.412999999999997</v>
      </c>
      <c r="Q6" s="30">
        <v>32.091000000000001</v>
      </c>
      <c r="R6" s="30">
        <v>36.762</v>
      </c>
      <c r="S6" s="30">
        <v>35.92</v>
      </c>
      <c r="T6" s="30">
        <v>15.481</v>
      </c>
      <c r="U6" s="30">
        <v>11.173</v>
      </c>
      <c r="V6" s="30">
        <v>-17.265000000000001</v>
      </c>
      <c r="W6" s="30">
        <v>-12.353999999999999</v>
      </c>
      <c r="X6" s="30">
        <v>-4.3289999999999997</v>
      </c>
      <c r="Y6" s="30">
        <v>1.3149999999999999</v>
      </c>
      <c r="Z6" s="30">
        <v>2.831</v>
      </c>
      <c r="AA6" s="30">
        <v>14.151999999999999</v>
      </c>
      <c r="AB6" s="31">
        <v>4.2140000000000004</v>
      </c>
      <c r="AC6" s="23"/>
    </row>
    <row r="7" spans="1:29" ht="15.75" x14ac:dyDescent="0.25">
      <c r="A7" s="23"/>
      <c r="B7" s="57">
        <v>45842</v>
      </c>
      <c r="C7" s="70">
        <f t="shared" si="0"/>
        <v>46.192000000000007</v>
      </c>
      <c r="D7" s="71"/>
      <c r="E7" s="48">
        <v>-0.65200000000000002</v>
      </c>
      <c r="F7" s="30">
        <v>8.5969999999999995</v>
      </c>
      <c r="G7" s="30">
        <v>17.875</v>
      </c>
      <c r="H7" s="30">
        <v>17.774000000000001</v>
      </c>
      <c r="I7" s="30">
        <v>14.843</v>
      </c>
      <c r="J7" s="30">
        <v>16.724</v>
      </c>
      <c r="K7" s="30">
        <v>18.309999999999999</v>
      </c>
      <c r="L7" s="30">
        <v>17.271999999999998</v>
      </c>
      <c r="M7" s="30">
        <v>11.997999999999999</v>
      </c>
      <c r="N7" s="30">
        <v>11.122</v>
      </c>
      <c r="O7" s="30">
        <v>0.28000000000000003</v>
      </c>
      <c r="P7" s="30">
        <v>-6.4539999999999997</v>
      </c>
      <c r="Q7" s="30">
        <v>-5.5750000000000002</v>
      </c>
      <c r="R7" s="30">
        <v>-20.771999999999998</v>
      </c>
      <c r="S7" s="30">
        <v>-14.942</v>
      </c>
      <c r="T7" s="30">
        <v>-17.832000000000001</v>
      </c>
      <c r="U7" s="30">
        <v>-23.728999999999999</v>
      </c>
      <c r="V7" s="30">
        <v>-12.988</v>
      </c>
      <c r="W7" s="30">
        <v>-20.059000000000001</v>
      </c>
      <c r="X7" s="30">
        <v>0.53</v>
      </c>
      <c r="Y7" s="30">
        <v>0.28699999999999998</v>
      </c>
      <c r="Z7" s="30">
        <v>14.513999999999999</v>
      </c>
      <c r="AA7" s="30">
        <v>14.659000000000001</v>
      </c>
      <c r="AB7" s="31">
        <v>4.41</v>
      </c>
      <c r="AC7" s="23"/>
    </row>
    <row r="8" spans="1:29" ht="15.75" x14ac:dyDescent="0.25">
      <c r="A8" s="23"/>
      <c r="B8" s="57">
        <v>45843</v>
      </c>
      <c r="C8" s="70">
        <f t="shared" si="0"/>
        <v>-292.529</v>
      </c>
      <c r="D8" s="71"/>
      <c r="E8" s="48">
        <v>6.2640000000000002</v>
      </c>
      <c r="F8" s="30">
        <v>1.272</v>
      </c>
      <c r="G8" s="30">
        <v>-7.2859999999999996</v>
      </c>
      <c r="H8" s="30">
        <v>-14.007999999999999</v>
      </c>
      <c r="I8" s="49">
        <v>-13.087999999999999</v>
      </c>
      <c r="J8" s="30">
        <v>-9.5079999999999991</v>
      </c>
      <c r="K8" s="30">
        <v>-10.792</v>
      </c>
      <c r="L8" s="30">
        <v>4.46</v>
      </c>
      <c r="M8" s="30">
        <v>2.1339999999999999</v>
      </c>
      <c r="N8" s="30">
        <v>1.901</v>
      </c>
      <c r="O8" s="30">
        <v>-6.6580000000000004</v>
      </c>
      <c r="P8" s="30">
        <v>-11.192</v>
      </c>
      <c r="Q8" s="30">
        <v>-34.786000000000001</v>
      </c>
      <c r="R8" s="30">
        <v>-51.088000000000001</v>
      </c>
      <c r="S8" s="30">
        <v>-36.264000000000003</v>
      </c>
      <c r="T8" s="30">
        <v>-37.494999999999997</v>
      </c>
      <c r="U8" s="30">
        <v>-37.948999999999998</v>
      </c>
      <c r="V8" s="30">
        <v>-0.86599999999999999</v>
      </c>
      <c r="W8" s="30">
        <v>-34.426000000000002</v>
      </c>
      <c r="X8" s="30">
        <v>-7.9710000000000001</v>
      </c>
      <c r="Y8" s="30">
        <v>1.103</v>
      </c>
      <c r="Z8" s="30">
        <v>16.527999999999999</v>
      </c>
      <c r="AA8" s="30">
        <v>-1.01</v>
      </c>
      <c r="AB8" s="31">
        <v>-11.804</v>
      </c>
      <c r="AC8" s="23"/>
    </row>
    <row r="9" spans="1:29" ht="15.75" x14ac:dyDescent="0.25">
      <c r="A9" s="23"/>
      <c r="B9" s="57">
        <v>45844</v>
      </c>
      <c r="C9" s="70">
        <f t="shared" si="0"/>
        <v>-514.89499999999998</v>
      </c>
      <c r="D9" s="71"/>
      <c r="E9" s="48">
        <v>-32.073</v>
      </c>
      <c r="F9" s="30">
        <v>-38.323</v>
      </c>
      <c r="G9" s="30">
        <v>-19.16</v>
      </c>
      <c r="H9" s="30">
        <v>-14.651999999999999</v>
      </c>
      <c r="I9" s="30">
        <v>-2.2309999999999999</v>
      </c>
      <c r="J9" s="30">
        <v>-15.01</v>
      </c>
      <c r="K9" s="30">
        <v>-33.064999999999998</v>
      </c>
      <c r="L9" s="30">
        <v>2.5059999999999998</v>
      </c>
      <c r="M9" s="30">
        <v>-5.8369999999999997</v>
      </c>
      <c r="N9" s="30">
        <v>-12.612</v>
      </c>
      <c r="O9" s="30">
        <v>-40.020000000000003</v>
      </c>
      <c r="P9" s="30">
        <v>-45.999000000000002</v>
      </c>
      <c r="Q9" s="30">
        <v>-35.496000000000002</v>
      </c>
      <c r="R9" s="30">
        <v>-43.762999999999998</v>
      </c>
      <c r="S9" s="30">
        <v>-34.511000000000003</v>
      </c>
      <c r="T9" s="30">
        <v>-16.292999999999999</v>
      </c>
      <c r="U9" s="30">
        <v>-13.435</v>
      </c>
      <c r="V9" s="30">
        <v>-10.977</v>
      </c>
      <c r="W9" s="30">
        <v>-45.484999999999999</v>
      </c>
      <c r="X9" s="30">
        <v>-14.977</v>
      </c>
      <c r="Y9" s="30">
        <v>-4.2930000000000001</v>
      </c>
      <c r="Z9" s="30">
        <v>-8.2959999999999994</v>
      </c>
      <c r="AA9" s="30">
        <v>-23.081</v>
      </c>
      <c r="AB9" s="31">
        <v>-7.8120000000000003</v>
      </c>
      <c r="AC9" s="23"/>
    </row>
    <row r="10" spans="1:29" ht="15.75" x14ac:dyDescent="0.25">
      <c r="A10" s="23"/>
      <c r="B10" s="57">
        <v>45845</v>
      </c>
      <c r="C10" s="70">
        <f t="shared" si="0"/>
        <v>-699.71999999999991</v>
      </c>
      <c r="D10" s="71"/>
      <c r="E10" s="48">
        <v>-6.1239999999999997</v>
      </c>
      <c r="F10" s="30">
        <v>-23.024000000000001</v>
      </c>
      <c r="G10" s="30">
        <v>-17.47</v>
      </c>
      <c r="H10" s="30">
        <v>-19.137</v>
      </c>
      <c r="I10" s="30">
        <v>-22.992999999999999</v>
      </c>
      <c r="J10" s="30">
        <v>-2.125</v>
      </c>
      <c r="K10" s="30">
        <v>-14.326000000000001</v>
      </c>
      <c r="L10" s="30">
        <v>-1.6719999999999999</v>
      </c>
      <c r="M10" s="30">
        <v>-24.437999999999999</v>
      </c>
      <c r="N10" s="30">
        <v>-36.875999999999998</v>
      </c>
      <c r="O10" s="30">
        <v>-58.271000000000001</v>
      </c>
      <c r="P10" s="30">
        <v>-52.786999999999999</v>
      </c>
      <c r="Q10" s="30">
        <v>-81.914000000000001</v>
      </c>
      <c r="R10" s="30">
        <v>-71.989999999999995</v>
      </c>
      <c r="S10" s="30">
        <v>-34.198</v>
      </c>
      <c r="T10" s="30">
        <v>-30.529</v>
      </c>
      <c r="U10" s="30">
        <v>-53.274000000000001</v>
      </c>
      <c r="V10" s="30">
        <v>-39.668999999999997</v>
      </c>
      <c r="W10" s="30">
        <v>-49.281999999999996</v>
      </c>
      <c r="X10" s="30">
        <v>-28.648</v>
      </c>
      <c r="Y10" s="30">
        <v>-12.632</v>
      </c>
      <c r="Z10" s="30">
        <v>-3.177</v>
      </c>
      <c r="AA10" s="30">
        <v>-10.31</v>
      </c>
      <c r="AB10" s="31">
        <v>-4.8540000000000001</v>
      </c>
      <c r="AC10" s="23"/>
    </row>
    <row r="11" spans="1:29" ht="15.75" x14ac:dyDescent="0.25">
      <c r="A11" s="23"/>
      <c r="B11" s="57">
        <v>45846</v>
      </c>
      <c r="C11" s="70">
        <f t="shared" si="0"/>
        <v>-1020.0709999999999</v>
      </c>
      <c r="D11" s="71"/>
      <c r="E11" s="48">
        <v>12.715999999999999</v>
      </c>
      <c r="F11" s="30">
        <v>-19.026</v>
      </c>
      <c r="G11" s="30">
        <v>-4.8079999999999998</v>
      </c>
      <c r="H11" s="30">
        <v>-2.883</v>
      </c>
      <c r="I11" s="30">
        <v>-1.9279999999999999</v>
      </c>
      <c r="J11" s="30">
        <v>-2.077</v>
      </c>
      <c r="K11" s="30">
        <v>4.258</v>
      </c>
      <c r="L11" s="30">
        <v>20.603999999999999</v>
      </c>
      <c r="M11" s="30">
        <v>-15.291</v>
      </c>
      <c r="N11" s="30">
        <v>-17.187999999999999</v>
      </c>
      <c r="O11" s="30">
        <v>-46.551000000000002</v>
      </c>
      <c r="P11" s="30">
        <v>-49.073999999999998</v>
      </c>
      <c r="Q11" s="30">
        <v>-123.896</v>
      </c>
      <c r="R11" s="30">
        <v>-196.06700000000001</v>
      </c>
      <c r="S11" s="30">
        <v>-175.03899999999999</v>
      </c>
      <c r="T11" s="30">
        <v>-180.98</v>
      </c>
      <c r="U11" s="30">
        <v>-133.61799999999999</v>
      </c>
      <c r="V11" s="30">
        <v>-79.302000000000007</v>
      </c>
      <c r="W11" s="30">
        <v>1.7</v>
      </c>
      <c r="X11" s="30">
        <v>-3.1960000000000002</v>
      </c>
      <c r="Y11" s="30">
        <v>-2.0129999999999999</v>
      </c>
      <c r="Z11" s="30">
        <v>5.8780000000000001</v>
      </c>
      <c r="AA11" s="30">
        <v>-9.1270000000000007</v>
      </c>
      <c r="AB11" s="31">
        <v>-3.1629999999999998</v>
      </c>
      <c r="AC11" s="23"/>
    </row>
    <row r="12" spans="1:29" ht="15.75" x14ac:dyDescent="0.25">
      <c r="A12" s="23"/>
      <c r="B12" s="57">
        <v>45847</v>
      </c>
      <c r="C12" s="70">
        <f t="shared" si="0"/>
        <v>-153.357</v>
      </c>
      <c r="D12" s="71"/>
      <c r="E12" s="48">
        <v>-7.0030000000000001</v>
      </c>
      <c r="F12" s="30">
        <v>-24.806000000000001</v>
      </c>
      <c r="G12" s="30">
        <v>-34.707999999999998</v>
      </c>
      <c r="H12" s="30">
        <v>-38.22</v>
      </c>
      <c r="I12" s="30">
        <v>-35.423999999999999</v>
      </c>
      <c r="J12" s="30">
        <v>-15.169</v>
      </c>
      <c r="K12" s="30">
        <v>-9.9960000000000004</v>
      </c>
      <c r="L12" s="30">
        <v>-41.688000000000002</v>
      </c>
      <c r="M12" s="30">
        <v>-1.946</v>
      </c>
      <c r="N12" s="30">
        <v>10.465</v>
      </c>
      <c r="O12" s="30">
        <v>-4.1189999999999998</v>
      </c>
      <c r="P12" s="30">
        <v>-17.344000000000001</v>
      </c>
      <c r="Q12" s="30">
        <v>-73.242999999999995</v>
      </c>
      <c r="R12" s="30">
        <v>-27.553999999999998</v>
      </c>
      <c r="S12" s="30">
        <v>11.103</v>
      </c>
      <c r="T12" s="30">
        <v>19.640999999999998</v>
      </c>
      <c r="U12" s="30">
        <v>27.65</v>
      </c>
      <c r="V12" s="30">
        <v>68.385000000000005</v>
      </c>
      <c r="W12" s="30">
        <v>14.586</v>
      </c>
      <c r="X12" s="30">
        <v>20.63</v>
      </c>
      <c r="Y12" s="30">
        <v>-7.9589999999999996</v>
      </c>
      <c r="Z12" s="30">
        <v>3.677</v>
      </c>
      <c r="AA12" s="30">
        <v>-5.1859999999999999</v>
      </c>
      <c r="AB12" s="31">
        <v>14.871</v>
      </c>
      <c r="AC12" s="23"/>
    </row>
    <row r="13" spans="1:29" ht="15.75" x14ac:dyDescent="0.25">
      <c r="A13" s="23"/>
      <c r="B13" s="57">
        <v>45848</v>
      </c>
      <c r="C13" s="70">
        <f t="shared" si="0"/>
        <v>134.095</v>
      </c>
      <c r="D13" s="71"/>
      <c r="E13" s="48">
        <v>13.205</v>
      </c>
      <c r="F13" s="30">
        <v>8.7309999999999999</v>
      </c>
      <c r="G13" s="30">
        <v>-3.3660000000000001</v>
      </c>
      <c r="H13" s="30">
        <v>-9.2539999999999996</v>
      </c>
      <c r="I13" s="30">
        <v>-15.702</v>
      </c>
      <c r="J13" s="30">
        <v>7.5460000000000003</v>
      </c>
      <c r="K13" s="30">
        <v>13.952</v>
      </c>
      <c r="L13" s="30">
        <v>7.99</v>
      </c>
      <c r="M13" s="30">
        <v>-62.140999999999998</v>
      </c>
      <c r="N13" s="30">
        <v>-91.76</v>
      </c>
      <c r="O13" s="30">
        <v>-43.819000000000003</v>
      </c>
      <c r="P13" s="30">
        <v>-13.359</v>
      </c>
      <c r="Q13" s="30">
        <v>-7.8739999999999997</v>
      </c>
      <c r="R13" s="30">
        <v>-3.536</v>
      </c>
      <c r="S13" s="30">
        <v>30.44</v>
      </c>
      <c r="T13" s="30">
        <v>92.757000000000005</v>
      </c>
      <c r="U13" s="30">
        <v>80.602999999999994</v>
      </c>
      <c r="V13" s="30">
        <v>99.475999999999999</v>
      </c>
      <c r="W13" s="30">
        <v>51.3</v>
      </c>
      <c r="X13" s="30">
        <v>-14.664</v>
      </c>
      <c r="Y13" s="30">
        <v>-6.9630000000000001</v>
      </c>
      <c r="Z13" s="30">
        <v>-4.5259999999999998</v>
      </c>
      <c r="AA13" s="30">
        <v>-12.409000000000001</v>
      </c>
      <c r="AB13" s="31">
        <v>17.468</v>
      </c>
      <c r="AC13" s="23"/>
    </row>
    <row r="14" spans="1:29" ht="15.75" x14ac:dyDescent="0.25">
      <c r="A14" s="23"/>
      <c r="B14" s="57">
        <v>45849</v>
      </c>
      <c r="C14" s="70">
        <f t="shared" si="0"/>
        <v>-298.30400000000003</v>
      </c>
      <c r="D14" s="71"/>
      <c r="E14" s="48">
        <v>1.764</v>
      </c>
      <c r="F14" s="30">
        <v>6.4749999999999996</v>
      </c>
      <c r="G14" s="30">
        <v>-10.747999999999999</v>
      </c>
      <c r="H14" s="30">
        <v>-13.349</v>
      </c>
      <c r="I14" s="30">
        <v>-10.609</v>
      </c>
      <c r="J14" s="30">
        <v>-4.6479999999999997</v>
      </c>
      <c r="K14" s="30">
        <v>-0.45700000000000002</v>
      </c>
      <c r="L14" s="30">
        <v>3.5680000000000001</v>
      </c>
      <c r="M14" s="30">
        <v>-13.021000000000001</v>
      </c>
      <c r="N14" s="30">
        <v>-17.27</v>
      </c>
      <c r="O14" s="30">
        <v>-15.073</v>
      </c>
      <c r="P14" s="30">
        <v>-16.263999999999999</v>
      </c>
      <c r="Q14" s="30">
        <v>-32.024000000000001</v>
      </c>
      <c r="R14" s="30">
        <v>-29.129000000000001</v>
      </c>
      <c r="S14" s="30">
        <v>-18.010000000000002</v>
      </c>
      <c r="T14" s="30">
        <v>-21.161999999999999</v>
      </c>
      <c r="U14" s="30">
        <v>-25.474</v>
      </c>
      <c r="V14" s="30">
        <v>-21.13</v>
      </c>
      <c r="W14" s="30">
        <v>-22.085999999999999</v>
      </c>
      <c r="X14" s="30">
        <v>-8.4039999999999999</v>
      </c>
      <c r="Y14" s="30">
        <v>-11.458</v>
      </c>
      <c r="Z14" s="30">
        <v>-4.55</v>
      </c>
      <c r="AA14" s="30">
        <v>-10.571</v>
      </c>
      <c r="AB14" s="31">
        <v>-4.6740000000000004</v>
      </c>
      <c r="AC14" s="23"/>
    </row>
    <row r="15" spans="1:29" ht="15.75" x14ac:dyDescent="0.25">
      <c r="A15" s="23"/>
      <c r="B15" s="57">
        <v>45850</v>
      </c>
      <c r="C15" s="70">
        <f t="shared" si="0"/>
        <v>-216.51899999999998</v>
      </c>
      <c r="D15" s="71"/>
      <c r="E15" s="48">
        <v>5.92</v>
      </c>
      <c r="F15" s="30">
        <v>3.883</v>
      </c>
      <c r="G15" s="30">
        <v>15.722</v>
      </c>
      <c r="H15" s="30">
        <v>42.603000000000002</v>
      </c>
      <c r="I15" s="30">
        <v>8.7319999999999993</v>
      </c>
      <c r="J15" s="30">
        <v>16.042999999999999</v>
      </c>
      <c r="K15" s="30">
        <v>26.361000000000001</v>
      </c>
      <c r="L15" s="30">
        <v>23.498999999999999</v>
      </c>
      <c r="M15" s="30">
        <v>-6.7549999999999999</v>
      </c>
      <c r="N15" s="30">
        <v>-7.7530000000000001</v>
      </c>
      <c r="O15" s="30">
        <v>2.964</v>
      </c>
      <c r="P15" s="30">
        <v>15.113</v>
      </c>
      <c r="Q15" s="30">
        <v>-5.2709999999999999</v>
      </c>
      <c r="R15" s="30">
        <v>-46.779000000000003</v>
      </c>
      <c r="S15" s="30">
        <v>-60.548999999999999</v>
      </c>
      <c r="T15" s="30">
        <v>-62.801000000000002</v>
      </c>
      <c r="U15" s="30">
        <v>-65.358999999999995</v>
      </c>
      <c r="V15" s="30">
        <v>-51.064999999999998</v>
      </c>
      <c r="W15" s="30">
        <v>-26.052</v>
      </c>
      <c r="X15" s="30">
        <v>-11.35</v>
      </c>
      <c r="Y15" s="30">
        <v>-13.426</v>
      </c>
      <c r="Z15" s="30">
        <v>-5.556</v>
      </c>
      <c r="AA15" s="30">
        <v>-11.340999999999999</v>
      </c>
      <c r="AB15" s="31">
        <v>-3.302</v>
      </c>
      <c r="AC15" s="23"/>
    </row>
    <row r="16" spans="1:29" ht="15.75" x14ac:dyDescent="0.25">
      <c r="A16" s="23"/>
      <c r="B16" s="57">
        <v>45851</v>
      </c>
      <c r="C16" s="70">
        <f t="shared" si="0"/>
        <v>-252.36499999999995</v>
      </c>
      <c r="D16" s="71"/>
      <c r="E16" s="48">
        <v>-17.434000000000001</v>
      </c>
      <c r="F16" s="30">
        <v>-16.335999999999999</v>
      </c>
      <c r="G16" s="30">
        <v>-16.704000000000001</v>
      </c>
      <c r="H16" s="30">
        <v>-16.504999999999999</v>
      </c>
      <c r="I16" s="30">
        <v>-9.7050000000000001</v>
      </c>
      <c r="J16" s="30">
        <v>-9.6150000000000002</v>
      </c>
      <c r="K16" s="30">
        <v>1.599</v>
      </c>
      <c r="L16" s="30">
        <v>6.8609999999999998</v>
      </c>
      <c r="M16" s="30">
        <v>6.2610000000000001</v>
      </c>
      <c r="N16" s="30">
        <v>8.7690000000000001</v>
      </c>
      <c r="O16" s="30">
        <v>2.6339999999999999</v>
      </c>
      <c r="P16" s="30">
        <v>-6.3159999999999998</v>
      </c>
      <c r="Q16" s="30">
        <v>-7.532</v>
      </c>
      <c r="R16" s="30">
        <v>-4.7130000000000001</v>
      </c>
      <c r="S16" s="30">
        <v>3.052</v>
      </c>
      <c r="T16" s="30">
        <v>3.5750000000000002</v>
      </c>
      <c r="U16" s="30">
        <v>9.0030000000000001</v>
      </c>
      <c r="V16" s="30">
        <v>-43.427</v>
      </c>
      <c r="W16" s="30">
        <v>-33.332999999999998</v>
      </c>
      <c r="X16" s="30">
        <v>-28.46</v>
      </c>
      <c r="Y16" s="30">
        <v>-5.0510000000000002</v>
      </c>
      <c r="Z16" s="30">
        <v>-7.1189999999999998</v>
      </c>
      <c r="AA16" s="30">
        <v>-53.500999999999998</v>
      </c>
      <c r="AB16" s="31">
        <v>-18.367999999999999</v>
      </c>
      <c r="AC16" s="23"/>
    </row>
    <row r="17" spans="1:29" ht="15.75" x14ac:dyDescent="0.25">
      <c r="A17" s="23"/>
      <c r="B17" s="57">
        <v>45852</v>
      </c>
      <c r="C17" s="70">
        <f t="shared" si="0"/>
        <v>-512.495</v>
      </c>
      <c r="D17" s="71"/>
      <c r="E17" s="29">
        <v>-13.651999999999999</v>
      </c>
      <c r="F17" s="30">
        <v>-6.024</v>
      </c>
      <c r="G17" s="30">
        <v>3.8079999999999998</v>
      </c>
      <c r="H17" s="30">
        <v>-11.897</v>
      </c>
      <c r="I17" s="30">
        <v>-6.9260000000000002</v>
      </c>
      <c r="J17" s="30">
        <v>3.23</v>
      </c>
      <c r="K17" s="30">
        <v>-0.78300000000000003</v>
      </c>
      <c r="L17" s="30">
        <v>18.850999999999999</v>
      </c>
      <c r="M17" s="30">
        <v>1.1910000000000001</v>
      </c>
      <c r="N17" s="30">
        <v>19.405000000000001</v>
      </c>
      <c r="O17" s="30">
        <v>-8.7189999999999994</v>
      </c>
      <c r="P17" s="30">
        <v>-12.413</v>
      </c>
      <c r="Q17" s="30">
        <v>-12.102</v>
      </c>
      <c r="R17" s="30">
        <v>-31.853000000000002</v>
      </c>
      <c r="S17" s="30">
        <v>-40.159999999999997</v>
      </c>
      <c r="T17" s="30">
        <v>-44.811999999999998</v>
      </c>
      <c r="U17" s="30">
        <v>-87.447000000000003</v>
      </c>
      <c r="V17" s="30">
        <v>-94.382000000000005</v>
      </c>
      <c r="W17" s="30">
        <v>-64.174999999999997</v>
      </c>
      <c r="X17" s="30">
        <v>-40.345999999999997</v>
      </c>
      <c r="Y17" s="30">
        <v>-24.373000000000001</v>
      </c>
      <c r="Z17" s="30">
        <v>-22.637</v>
      </c>
      <c r="AA17" s="30">
        <v>-26.38</v>
      </c>
      <c r="AB17" s="31">
        <v>-9.8989999999999991</v>
      </c>
      <c r="AC17" s="23"/>
    </row>
    <row r="18" spans="1:29" ht="15.75" x14ac:dyDescent="0.25">
      <c r="A18" s="23"/>
      <c r="B18" s="57">
        <v>45853</v>
      </c>
      <c r="C18" s="70">
        <f t="shared" si="0"/>
        <v>-580.75199999999995</v>
      </c>
      <c r="D18" s="71"/>
      <c r="E18" s="48">
        <v>-19.876000000000001</v>
      </c>
      <c r="F18" s="30">
        <v>-17.074999999999999</v>
      </c>
      <c r="G18" s="30">
        <v>-12.766999999999999</v>
      </c>
      <c r="H18" s="30">
        <v>-13.471</v>
      </c>
      <c r="I18" s="30">
        <v>-14.326000000000001</v>
      </c>
      <c r="J18" s="30">
        <v>-20.341000000000001</v>
      </c>
      <c r="K18" s="30">
        <v>-24.797000000000001</v>
      </c>
      <c r="L18" s="30">
        <v>-59.811</v>
      </c>
      <c r="M18" s="30">
        <v>-9.6120000000000001</v>
      </c>
      <c r="N18" s="30">
        <v>-16.937999999999999</v>
      </c>
      <c r="O18" s="30">
        <v>-38.597000000000001</v>
      </c>
      <c r="P18" s="30">
        <v>-19.945</v>
      </c>
      <c r="Q18" s="30">
        <v>-31.161999999999999</v>
      </c>
      <c r="R18" s="30">
        <v>-43.524999999999999</v>
      </c>
      <c r="S18" s="30">
        <v>-22.1</v>
      </c>
      <c r="T18" s="30">
        <v>-61.921999999999997</v>
      </c>
      <c r="U18" s="30">
        <v>-27.63</v>
      </c>
      <c r="V18" s="30">
        <v>-40.426000000000002</v>
      </c>
      <c r="W18" s="30">
        <v>-35.780999999999999</v>
      </c>
      <c r="X18" s="30">
        <v>-17.640999999999998</v>
      </c>
      <c r="Y18" s="30">
        <v>-12.654999999999999</v>
      </c>
      <c r="Z18" s="30">
        <v>-1.4930000000000001</v>
      </c>
      <c r="AA18" s="30">
        <v>-14.534000000000001</v>
      </c>
      <c r="AB18" s="31">
        <v>-4.327</v>
      </c>
      <c r="AC18" s="23"/>
    </row>
    <row r="19" spans="1:29" ht="15.75" x14ac:dyDescent="0.25">
      <c r="A19" s="23"/>
      <c r="B19" s="57">
        <v>45854</v>
      </c>
      <c r="C19" s="70">
        <f t="shared" si="0"/>
        <v>-280.59699999999998</v>
      </c>
      <c r="D19" s="71"/>
      <c r="E19" s="48">
        <v>-3.9870000000000001</v>
      </c>
      <c r="F19" s="30">
        <v>-25.895</v>
      </c>
      <c r="G19" s="30">
        <v>2.1269999999999998</v>
      </c>
      <c r="H19" s="30">
        <v>-2.3929999999999998</v>
      </c>
      <c r="I19" s="30">
        <v>-3.3849999999999998</v>
      </c>
      <c r="J19" s="30">
        <v>-1.615</v>
      </c>
      <c r="K19" s="30">
        <v>-20.401</v>
      </c>
      <c r="L19" s="30">
        <v>-20.727</v>
      </c>
      <c r="M19" s="30">
        <v>-34.619</v>
      </c>
      <c r="N19" s="30">
        <v>7.0819999999999999</v>
      </c>
      <c r="O19" s="30">
        <v>14.379</v>
      </c>
      <c r="P19" s="30">
        <v>-14.254</v>
      </c>
      <c r="Q19" s="30">
        <v>-12.628</v>
      </c>
      <c r="R19" s="30">
        <v>-24.613</v>
      </c>
      <c r="S19" s="30">
        <v>-23.905999999999999</v>
      </c>
      <c r="T19" s="30">
        <v>-22.082999999999998</v>
      </c>
      <c r="U19" s="30">
        <v>-49.4</v>
      </c>
      <c r="V19" s="30">
        <v>-45.393000000000001</v>
      </c>
      <c r="W19" s="30">
        <v>-15.611000000000001</v>
      </c>
      <c r="X19" s="30">
        <v>-8.8810000000000002</v>
      </c>
      <c r="Y19" s="30">
        <v>-10.115</v>
      </c>
      <c r="Z19" s="30">
        <v>2.7170000000000001</v>
      </c>
      <c r="AA19" s="30">
        <v>5.3920000000000003</v>
      </c>
      <c r="AB19" s="31">
        <v>27.611999999999998</v>
      </c>
      <c r="AC19" s="23"/>
    </row>
    <row r="20" spans="1:29" ht="15.75" x14ac:dyDescent="0.25">
      <c r="A20" s="23"/>
      <c r="B20" s="57">
        <v>45855</v>
      </c>
      <c r="C20" s="70">
        <f t="shared" si="0"/>
        <v>-485.07200000000006</v>
      </c>
      <c r="D20" s="71"/>
      <c r="E20" s="48">
        <v>0.88</v>
      </c>
      <c r="F20" s="30">
        <v>5.601</v>
      </c>
      <c r="G20" s="30">
        <v>-10.108000000000001</v>
      </c>
      <c r="H20" s="30">
        <v>-9.0649999999999995</v>
      </c>
      <c r="I20" s="30">
        <v>-32.808</v>
      </c>
      <c r="J20" s="30">
        <v>-0.38600000000000001</v>
      </c>
      <c r="K20" s="30">
        <v>-21.763999999999999</v>
      </c>
      <c r="L20" s="30">
        <v>-3.7509999999999999</v>
      </c>
      <c r="M20" s="30">
        <v>-38.777999999999999</v>
      </c>
      <c r="N20" s="30">
        <v>-4.1440000000000001</v>
      </c>
      <c r="O20" s="30">
        <v>-11.03</v>
      </c>
      <c r="P20" s="30">
        <v>7.2999999999999995E-2</v>
      </c>
      <c r="Q20" s="30">
        <v>-32.726999999999997</v>
      </c>
      <c r="R20" s="30">
        <v>-67.304000000000002</v>
      </c>
      <c r="S20" s="30">
        <v>-112.077</v>
      </c>
      <c r="T20" s="30">
        <v>-92.421999999999997</v>
      </c>
      <c r="U20" s="30">
        <v>-115.249</v>
      </c>
      <c r="V20" s="30">
        <v>1.24</v>
      </c>
      <c r="W20" s="30">
        <v>19.742999999999999</v>
      </c>
      <c r="X20" s="30">
        <v>11.289</v>
      </c>
      <c r="Y20" s="30">
        <v>7.6120000000000001</v>
      </c>
      <c r="Z20" s="30">
        <v>18.587</v>
      </c>
      <c r="AA20" s="30">
        <v>1.496</v>
      </c>
      <c r="AB20" s="31">
        <v>0.02</v>
      </c>
      <c r="AC20" s="23"/>
    </row>
    <row r="21" spans="1:29" ht="15.75" x14ac:dyDescent="0.25">
      <c r="A21" s="23"/>
      <c r="B21" s="57">
        <v>45856</v>
      </c>
      <c r="C21" s="70">
        <f t="shared" si="0"/>
        <v>95.74199999999999</v>
      </c>
      <c r="D21" s="71"/>
      <c r="E21" s="48">
        <v>-15.907</v>
      </c>
      <c r="F21" s="30">
        <v>17.789000000000001</v>
      </c>
      <c r="G21" s="30">
        <v>-7.4640000000000004</v>
      </c>
      <c r="H21" s="30">
        <v>-21.018999999999998</v>
      </c>
      <c r="I21" s="30">
        <v>-26.821999999999999</v>
      </c>
      <c r="J21" s="30">
        <v>1.139</v>
      </c>
      <c r="K21" s="30">
        <v>-1.4770000000000001</v>
      </c>
      <c r="L21" s="30">
        <v>-14.065</v>
      </c>
      <c r="M21" s="30">
        <v>0.46</v>
      </c>
      <c r="N21" s="30">
        <v>30.693000000000001</v>
      </c>
      <c r="O21" s="30">
        <v>27.689</v>
      </c>
      <c r="P21" s="30">
        <v>14.148</v>
      </c>
      <c r="Q21" s="30">
        <v>11.718999999999999</v>
      </c>
      <c r="R21" s="30">
        <v>41.566000000000003</v>
      </c>
      <c r="S21" s="30">
        <v>26.568000000000001</v>
      </c>
      <c r="T21" s="30">
        <v>-0.47499999999999998</v>
      </c>
      <c r="U21" s="30">
        <v>-12.585000000000001</v>
      </c>
      <c r="V21" s="30">
        <v>-7.0060000000000002</v>
      </c>
      <c r="W21" s="30">
        <v>-7.4820000000000002</v>
      </c>
      <c r="X21" s="30">
        <v>-0.41199999999999998</v>
      </c>
      <c r="Y21" s="30">
        <v>1.37</v>
      </c>
      <c r="Z21" s="30">
        <v>8.8580000000000005</v>
      </c>
      <c r="AA21" s="30">
        <v>14.728</v>
      </c>
      <c r="AB21" s="31">
        <v>13.728999999999999</v>
      </c>
      <c r="AC21" s="23"/>
    </row>
    <row r="22" spans="1:29" ht="15.75" x14ac:dyDescent="0.25">
      <c r="A22" s="23"/>
      <c r="B22" s="57">
        <v>45857</v>
      </c>
      <c r="C22" s="70">
        <f t="shared" si="0"/>
        <v>-13.320000000000009</v>
      </c>
      <c r="D22" s="71"/>
      <c r="E22" s="48">
        <v>-2.9140000000000001</v>
      </c>
      <c r="F22" s="30">
        <v>-1.881</v>
      </c>
      <c r="G22" s="30">
        <v>11.301</v>
      </c>
      <c r="H22" s="30">
        <v>5.2539999999999996</v>
      </c>
      <c r="I22" s="30">
        <v>-10.638</v>
      </c>
      <c r="J22" s="30">
        <v>-2.7869999999999999</v>
      </c>
      <c r="K22" s="30">
        <v>-4.101</v>
      </c>
      <c r="L22" s="30">
        <v>19.271000000000001</v>
      </c>
      <c r="M22" s="30">
        <v>8.4060000000000006</v>
      </c>
      <c r="N22" s="30">
        <v>11.388999999999999</v>
      </c>
      <c r="O22" s="30">
        <v>7.9390000000000001</v>
      </c>
      <c r="P22" s="30">
        <v>-2.7040000000000002</v>
      </c>
      <c r="Q22" s="30">
        <v>4.5380000000000003</v>
      </c>
      <c r="R22" s="30">
        <v>-6.2679999999999998</v>
      </c>
      <c r="S22" s="30">
        <v>-1.9139999999999999</v>
      </c>
      <c r="T22" s="30">
        <v>-13.983000000000001</v>
      </c>
      <c r="U22" s="30">
        <v>-6.5330000000000004</v>
      </c>
      <c r="V22" s="30">
        <v>-6.5979999999999999</v>
      </c>
      <c r="W22" s="30">
        <v>-14.536</v>
      </c>
      <c r="X22" s="30">
        <v>-3.516</v>
      </c>
      <c r="Y22" s="30">
        <v>0.129</v>
      </c>
      <c r="Z22" s="30">
        <v>0.89300000000000002</v>
      </c>
      <c r="AA22" s="30">
        <v>-1.2629999999999999</v>
      </c>
      <c r="AB22" s="31">
        <v>-2.8039999999999998</v>
      </c>
      <c r="AC22" s="23"/>
    </row>
    <row r="23" spans="1:29" ht="15.75" x14ac:dyDescent="0.25">
      <c r="A23" s="23"/>
      <c r="B23" s="57">
        <v>45858</v>
      </c>
      <c r="C23" s="70">
        <f t="shared" si="0"/>
        <v>-89.820999999999984</v>
      </c>
      <c r="D23" s="71"/>
      <c r="E23" s="48">
        <v>-18.16</v>
      </c>
      <c r="F23" s="30">
        <v>-12.093</v>
      </c>
      <c r="G23" s="30">
        <v>26.702000000000002</v>
      </c>
      <c r="H23" s="30">
        <v>-12.79</v>
      </c>
      <c r="I23" s="30">
        <v>-22.321000000000002</v>
      </c>
      <c r="J23" s="30">
        <v>-4.3049999999999997</v>
      </c>
      <c r="K23" s="30">
        <v>-4.6870000000000003</v>
      </c>
      <c r="L23" s="30">
        <v>0.99</v>
      </c>
      <c r="M23" s="30">
        <v>7.4790000000000001</v>
      </c>
      <c r="N23" s="30">
        <v>4.0259999999999998</v>
      </c>
      <c r="O23" s="30">
        <v>-4.2910000000000004</v>
      </c>
      <c r="P23" s="30">
        <v>-28.574000000000002</v>
      </c>
      <c r="Q23" s="30">
        <v>-9.2530000000000001</v>
      </c>
      <c r="R23" s="30">
        <v>-3.3149999999999999</v>
      </c>
      <c r="S23" s="30">
        <v>51.344000000000001</v>
      </c>
      <c r="T23" s="30">
        <v>22.27</v>
      </c>
      <c r="U23" s="30">
        <v>-28.681999999999999</v>
      </c>
      <c r="V23" s="30">
        <v>-45.994</v>
      </c>
      <c r="W23" s="30">
        <v>-6.016</v>
      </c>
      <c r="X23" s="30">
        <v>-4.1120000000000001</v>
      </c>
      <c r="Y23" s="30">
        <v>-0.69499999999999995</v>
      </c>
      <c r="Z23" s="30">
        <v>2.633</v>
      </c>
      <c r="AA23" s="30">
        <v>-3.0339999999999998</v>
      </c>
      <c r="AB23" s="31">
        <v>3.0569999999999999</v>
      </c>
      <c r="AC23" s="23"/>
    </row>
    <row r="24" spans="1:29" ht="15.75" x14ac:dyDescent="0.25">
      <c r="A24" s="23"/>
      <c r="B24" s="57">
        <v>45859</v>
      </c>
      <c r="C24" s="70">
        <f t="shared" si="0"/>
        <v>-268.45699999999999</v>
      </c>
      <c r="D24" s="71"/>
      <c r="E24" s="48">
        <v>-13.706</v>
      </c>
      <c r="F24" s="30">
        <v>-19.553999999999998</v>
      </c>
      <c r="G24" s="30">
        <v>-26.257000000000001</v>
      </c>
      <c r="H24" s="30">
        <v>-25.016999999999999</v>
      </c>
      <c r="I24" s="30">
        <v>-24.341000000000001</v>
      </c>
      <c r="J24" s="30">
        <v>1.2769999999999999</v>
      </c>
      <c r="K24" s="30">
        <v>10.212999999999999</v>
      </c>
      <c r="L24" s="30">
        <v>8.0530000000000008</v>
      </c>
      <c r="M24" s="30">
        <v>-1.0620000000000001</v>
      </c>
      <c r="N24" s="30">
        <v>8.3409999999999993</v>
      </c>
      <c r="O24" s="30">
        <v>-1.8280000000000001</v>
      </c>
      <c r="P24" s="30">
        <v>-21.004999999999999</v>
      </c>
      <c r="Q24" s="30">
        <v>-19.302</v>
      </c>
      <c r="R24" s="30">
        <v>-8.484</v>
      </c>
      <c r="S24" s="30">
        <v>-12.32</v>
      </c>
      <c r="T24" s="30">
        <v>-30.209</v>
      </c>
      <c r="U24" s="30">
        <v>-33.415999999999997</v>
      </c>
      <c r="V24" s="30">
        <v>-34.957000000000001</v>
      </c>
      <c r="W24" s="30">
        <v>-37.889000000000003</v>
      </c>
      <c r="X24" s="30">
        <v>-1.0209999999999999</v>
      </c>
      <c r="Y24" s="30">
        <v>1.25</v>
      </c>
      <c r="Z24" s="30">
        <v>19.376999999999999</v>
      </c>
      <c r="AA24" s="30">
        <v>-1.087</v>
      </c>
      <c r="AB24" s="31">
        <v>-5.5129999999999999</v>
      </c>
      <c r="AC24" s="23"/>
    </row>
    <row r="25" spans="1:29" ht="15.75" x14ac:dyDescent="0.25">
      <c r="A25" s="23"/>
      <c r="B25" s="57">
        <v>45860</v>
      </c>
      <c r="C25" s="70">
        <f t="shared" si="0"/>
        <v>-501.45100000000002</v>
      </c>
      <c r="D25" s="71"/>
      <c r="E25" s="48">
        <v>-14.456</v>
      </c>
      <c r="F25" s="30">
        <v>-21.699000000000002</v>
      </c>
      <c r="G25" s="30">
        <v>-25.759</v>
      </c>
      <c r="H25" s="30">
        <v>-16.626000000000001</v>
      </c>
      <c r="I25" s="30">
        <v>-12.898</v>
      </c>
      <c r="J25" s="30">
        <v>-0.92200000000000004</v>
      </c>
      <c r="K25" s="30">
        <v>-2.6909999999999998</v>
      </c>
      <c r="L25" s="30">
        <v>2.7130000000000001</v>
      </c>
      <c r="M25" s="30">
        <v>5.14</v>
      </c>
      <c r="N25" s="30">
        <v>-0.1</v>
      </c>
      <c r="O25" s="30">
        <v>-35.006999999999998</v>
      </c>
      <c r="P25" s="30">
        <v>-7.2770000000000001</v>
      </c>
      <c r="Q25" s="30">
        <v>-34.863999999999997</v>
      </c>
      <c r="R25" s="30">
        <v>-46.795000000000002</v>
      </c>
      <c r="S25" s="30">
        <v>-43.348999999999997</v>
      </c>
      <c r="T25" s="30">
        <v>-32.158999999999999</v>
      </c>
      <c r="U25" s="30">
        <v>-56.466000000000001</v>
      </c>
      <c r="V25" s="30">
        <v>-77.063999999999993</v>
      </c>
      <c r="W25" s="30">
        <v>-64.599999999999994</v>
      </c>
      <c r="X25" s="30">
        <v>-21.454999999999998</v>
      </c>
      <c r="Y25" s="30">
        <v>0.75700000000000001</v>
      </c>
      <c r="Z25" s="30">
        <v>1.978</v>
      </c>
      <c r="AA25" s="30">
        <v>1.7030000000000001</v>
      </c>
      <c r="AB25" s="31">
        <v>0.44500000000000001</v>
      </c>
      <c r="AC25" s="23"/>
    </row>
    <row r="26" spans="1:29" ht="15.75" x14ac:dyDescent="0.25">
      <c r="A26" s="23"/>
      <c r="B26" s="57">
        <v>45861</v>
      </c>
      <c r="C26" s="70">
        <f t="shared" si="0"/>
        <v>15.869999999999983</v>
      </c>
      <c r="D26" s="71"/>
      <c r="E26" s="48">
        <v>4.7830000000000004</v>
      </c>
      <c r="F26" s="30">
        <v>12.004</v>
      </c>
      <c r="G26" s="30">
        <v>-1.6479999999999999</v>
      </c>
      <c r="H26" s="30">
        <v>7.5469999999999997</v>
      </c>
      <c r="I26" s="30">
        <v>12.577</v>
      </c>
      <c r="J26" s="30">
        <v>13.411</v>
      </c>
      <c r="K26" s="30">
        <v>16.138000000000002</v>
      </c>
      <c r="L26" s="30">
        <v>28.917000000000002</v>
      </c>
      <c r="M26" s="30">
        <v>29.869</v>
      </c>
      <c r="N26" s="30">
        <v>2.7229999999999999</v>
      </c>
      <c r="O26" s="30">
        <v>-0.87</v>
      </c>
      <c r="P26" s="30">
        <v>-1.42</v>
      </c>
      <c r="Q26" s="30">
        <v>-12.156000000000001</v>
      </c>
      <c r="R26" s="30">
        <v>-23.606999999999999</v>
      </c>
      <c r="S26" s="30">
        <v>-2.3759999999999999</v>
      </c>
      <c r="T26" s="30">
        <v>-3.339</v>
      </c>
      <c r="U26" s="30">
        <v>-22.981999999999999</v>
      </c>
      <c r="V26" s="30">
        <v>-29.318999999999999</v>
      </c>
      <c r="W26" s="30">
        <v>-24.26</v>
      </c>
      <c r="X26" s="30">
        <v>13.324999999999999</v>
      </c>
      <c r="Y26" s="30">
        <v>1.6559999999999999</v>
      </c>
      <c r="Z26" s="30">
        <v>1.452</v>
      </c>
      <c r="AA26" s="30">
        <v>-7.726</v>
      </c>
      <c r="AB26" s="31">
        <v>1.171</v>
      </c>
      <c r="AC26" s="23"/>
    </row>
    <row r="27" spans="1:29" ht="15.75" x14ac:dyDescent="0.25">
      <c r="A27" s="23"/>
      <c r="B27" s="57">
        <v>45862</v>
      </c>
      <c r="C27" s="70">
        <f t="shared" si="0"/>
        <v>-163.547</v>
      </c>
      <c r="D27" s="71"/>
      <c r="E27" s="48">
        <v>-4.093</v>
      </c>
      <c r="F27" s="30">
        <v>6.0659999999999998</v>
      </c>
      <c r="G27" s="30">
        <v>-1.2569999999999999</v>
      </c>
      <c r="H27" s="30">
        <v>3.8639999999999999</v>
      </c>
      <c r="I27" s="30">
        <v>14.749000000000001</v>
      </c>
      <c r="J27" s="30">
        <v>18.742000000000001</v>
      </c>
      <c r="K27" s="30">
        <v>8.4580000000000002</v>
      </c>
      <c r="L27" s="30">
        <v>26.056000000000001</v>
      </c>
      <c r="M27" s="30">
        <v>5.62</v>
      </c>
      <c r="N27" s="30">
        <v>2.4340000000000002</v>
      </c>
      <c r="O27" s="30">
        <v>-9.7569999999999997</v>
      </c>
      <c r="P27" s="30">
        <v>-14.206</v>
      </c>
      <c r="Q27" s="30">
        <v>-36.845999999999997</v>
      </c>
      <c r="R27" s="30">
        <v>-41.984999999999999</v>
      </c>
      <c r="S27" s="30">
        <v>-23.356000000000002</v>
      </c>
      <c r="T27" s="30">
        <v>-24.902000000000001</v>
      </c>
      <c r="U27" s="30">
        <v>-11.92</v>
      </c>
      <c r="V27" s="30">
        <v>-39.265999999999998</v>
      </c>
      <c r="W27" s="30">
        <v>-34.375</v>
      </c>
      <c r="X27" s="30">
        <v>-12.648</v>
      </c>
      <c r="Y27" s="30">
        <v>-0.80800000000000005</v>
      </c>
      <c r="Z27" s="30">
        <v>1.365</v>
      </c>
      <c r="AA27" s="30">
        <v>0.58199999999999996</v>
      </c>
      <c r="AB27" s="31">
        <v>3.9359999999999999</v>
      </c>
      <c r="AC27" s="23"/>
    </row>
    <row r="28" spans="1:29" ht="15.75" x14ac:dyDescent="0.25">
      <c r="A28" s="23"/>
      <c r="B28" s="57">
        <v>45863</v>
      </c>
      <c r="C28" s="70">
        <f t="shared" si="0"/>
        <v>-430.99300000000005</v>
      </c>
      <c r="D28" s="71"/>
      <c r="E28" s="48">
        <v>-14.189</v>
      </c>
      <c r="F28" s="30">
        <v>-20.431999999999999</v>
      </c>
      <c r="G28" s="30">
        <v>-10.548</v>
      </c>
      <c r="H28" s="30">
        <v>-17.36</v>
      </c>
      <c r="I28" s="30">
        <v>-13.183</v>
      </c>
      <c r="J28" s="30">
        <v>-1.998</v>
      </c>
      <c r="K28" s="30">
        <v>6.7679999999999998</v>
      </c>
      <c r="L28" s="30">
        <v>7.2519999999999998</v>
      </c>
      <c r="M28" s="30">
        <v>1.389</v>
      </c>
      <c r="N28" s="30">
        <v>-11.436999999999999</v>
      </c>
      <c r="O28" s="30">
        <v>-26.024000000000001</v>
      </c>
      <c r="P28" s="30">
        <v>-30.071000000000002</v>
      </c>
      <c r="Q28" s="30">
        <v>-33.386000000000003</v>
      </c>
      <c r="R28" s="30">
        <v>-33.17</v>
      </c>
      <c r="S28" s="30">
        <v>-43.695</v>
      </c>
      <c r="T28" s="30">
        <v>-58.609000000000002</v>
      </c>
      <c r="U28" s="30">
        <v>-68.638999999999996</v>
      </c>
      <c r="V28" s="30">
        <v>-31.091000000000001</v>
      </c>
      <c r="W28" s="30">
        <v>-26.972000000000001</v>
      </c>
      <c r="X28" s="30">
        <v>-12.087999999999999</v>
      </c>
      <c r="Y28" s="30">
        <v>-0.498</v>
      </c>
      <c r="Z28" s="30">
        <v>3.0819999999999999</v>
      </c>
      <c r="AA28" s="30">
        <v>-0.93400000000000005</v>
      </c>
      <c r="AB28" s="31">
        <v>4.84</v>
      </c>
      <c r="AC28" s="23"/>
    </row>
    <row r="29" spans="1:29" ht="15.75" x14ac:dyDescent="0.25">
      <c r="A29" s="23"/>
      <c r="B29" s="57">
        <v>45864</v>
      </c>
      <c r="C29" s="70">
        <f t="shared" si="0"/>
        <v>-43.407999999999987</v>
      </c>
      <c r="D29" s="71"/>
      <c r="E29" s="48">
        <v>-1.4970000000000001</v>
      </c>
      <c r="F29" s="30">
        <v>-10.401999999999999</v>
      </c>
      <c r="G29" s="30">
        <v>5.032</v>
      </c>
      <c r="H29" s="30">
        <v>8.5299999999999994</v>
      </c>
      <c r="I29" s="30">
        <v>14.606999999999999</v>
      </c>
      <c r="J29" s="30">
        <v>2.669</v>
      </c>
      <c r="K29" s="30">
        <v>21.484000000000002</v>
      </c>
      <c r="L29" s="30">
        <v>1.54</v>
      </c>
      <c r="M29" s="30">
        <v>22.273</v>
      </c>
      <c r="N29" s="30">
        <v>20.224</v>
      </c>
      <c r="O29" s="30">
        <v>-5.7309999999999999</v>
      </c>
      <c r="P29" s="30">
        <v>-61.152999999999999</v>
      </c>
      <c r="Q29" s="30">
        <v>-45.383000000000003</v>
      </c>
      <c r="R29" s="30">
        <v>-45.503</v>
      </c>
      <c r="S29" s="30">
        <v>-8.1980000000000004</v>
      </c>
      <c r="T29" s="30">
        <v>25.068999999999999</v>
      </c>
      <c r="U29" s="30">
        <v>-32.305</v>
      </c>
      <c r="V29" s="30">
        <v>4.9989999999999997</v>
      </c>
      <c r="W29" s="30">
        <v>-6.1349999999999998</v>
      </c>
      <c r="X29" s="30">
        <v>1.0780000000000001</v>
      </c>
      <c r="Y29" s="30">
        <v>-0.17399999999999999</v>
      </c>
      <c r="Z29" s="30">
        <v>13.366</v>
      </c>
      <c r="AA29" s="30">
        <v>17.591999999999999</v>
      </c>
      <c r="AB29" s="31">
        <v>14.61</v>
      </c>
      <c r="AC29" s="23"/>
    </row>
    <row r="30" spans="1:29" ht="15.75" x14ac:dyDescent="0.25">
      <c r="A30" s="23"/>
      <c r="B30" s="57">
        <v>45865</v>
      </c>
      <c r="C30" s="70">
        <f t="shared" si="0"/>
        <v>165.90100000000001</v>
      </c>
      <c r="D30" s="71"/>
      <c r="E30" s="48">
        <v>-6.9210000000000003</v>
      </c>
      <c r="F30" s="30">
        <v>-9.5299999999999994</v>
      </c>
      <c r="G30" s="30">
        <v>-2.3620000000000001</v>
      </c>
      <c r="H30" s="30">
        <v>1.5309999999999999</v>
      </c>
      <c r="I30" s="30">
        <v>21.827000000000002</v>
      </c>
      <c r="J30" s="30">
        <v>3.1520000000000001</v>
      </c>
      <c r="K30" s="30">
        <v>3.573</v>
      </c>
      <c r="L30" s="30">
        <v>1.7909999999999999</v>
      </c>
      <c r="M30" s="30">
        <v>-10.43</v>
      </c>
      <c r="N30" s="30">
        <v>-33.926000000000002</v>
      </c>
      <c r="O30" s="30">
        <v>-2.4609999999999999</v>
      </c>
      <c r="P30" s="30">
        <v>24.902999999999999</v>
      </c>
      <c r="Q30" s="30">
        <v>16.09</v>
      </c>
      <c r="R30" s="30">
        <v>-13.811</v>
      </c>
      <c r="S30" s="30">
        <v>3.895</v>
      </c>
      <c r="T30" s="30">
        <v>9.8140000000000001</v>
      </c>
      <c r="U30" s="30">
        <v>14.86</v>
      </c>
      <c r="V30" s="30">
        <v>31.606000000000002</v>
      </c>
      <c r="W30" s="30">
        <v>0.251</v>
      </c>
      <c r="X30" s="30">
        <v>8.5380000000000003</v>
      </c>
      <c r="Y30" s="30">
        <v>9.3019999999999996</v>
      </c>
      <c r="Z30" s="30">
        <v>6.4320000000000004</v>
      </c>
      <c r="AA30" s="30">
        <v>37.296999999999997</v>
      </c>
      <c r="AB30" s="31">
        <v>50.48</v>
      </c>
      <c r="AC30" s="23"/>
    </row>
    <row r="31" spans="1:29" ht="15.75" x14ac:dyDescent="0.25">
      <c r="A31" s="23"/>
      <c r="B31" s="57">
        <v>45866</v>
      </c>
      <c r="C31" s="70">
        <f t="shared" si="0"/>
        <v>170.99399999999997</v>
      </c>
      <c r="D31" s="71"/>
      <c r="E31" s="48">
        <v>20.757000000000001</v>
      </c>
      <c r="F31" s="30">
        <v>5.766</v>
      </c>
      <c r="G31" s="30">
        <v>22.026</v>
      </c>
      <c r="H31" s="30">
        <v>26.100999999999999</v>
      </c>
      <c r="I31" s="30">
        <v>23.677</v>
      </c>
      <c r="J31" s="30">
        <v>18.427</v>
      </c>
      <c r="K31" s="30">
        <v>15.750999999999999</v>
      </c>
      <c r="L31" s="30">
        <v>31.672999999999998</v>
      </c>
      <c r="M31" s="30">
        <v>16.516999999999999</v>
      </c>
      <c r="N31" s="30">
        <v>28.838000000000001</v>
      </c>
      <c r="O31" s="30">
        <v>14.625</v>
      </c>
      <c r="P31" s="30">
        <v>14.44</v>
      </c>
      <c r="Q31" s="30">
        <v>-7.2480000000000002</v>
      </c>
      <c r="R31" s="30">
        <v>-13.321</v>
      </c>
      <c r="S31" s="30">
        <v>2.4980000000000002</v>
      </c>
      <c r="T31" s="30">
        <v>-12.038</v>
      </c>
      <c r="U31" s="30">
        <v>-19.881</v>
      </c>
      <c r="V31" s="30">
        <v>-43.345999999999997</v>
      </c>
      <c r="W31" s="30">
        <v>-0.60799999999999998</v>
      </c>
      <c r="X31" s="30">
        <v>0.63</v>
      </c>
      <c r="Y31" s="30">
        <v>-8.375</v>
      </c>
      <c r="Z31" s="30">
        <v>3.65</v>
      </c>
      <c r="AA31" s="30">
        <v>11.747</v>
      </c>
      <c r="AB31" s="31">
        <v>18.687999999999999</v>
      </c>
      <c r="AC31" s="23"/>
    </row>
    <row r="32" spans="1:29" ht="15.75" x14ac:dyDescent="0.25">
      <c r="A32" s="23"/>
      <c r="B32" s="57">
        <v>45867</v>
      </c>
      <c r="C32" s="70">
        <f t="shared" si="0"/>
        <v>-34.064999999999991</v>
      </c>
      <c r="D32" s="71"/>
      <c r="E32" s="48">
        <v>4.8780000000000001</v>
      </c>
      <c r="F32" s="30">
        <v>5.1760000000000002</v>
      </c>
      <c r="G32" s="30">
        <v>3.5070000000000001</v>
      </c>
      <c r="H32" s="30">
        <v>-4.0389999999999997</v>
      </c>
      <c r="I32" s="30">
        <v>-2.5510000000000002</v>
      </c>
      <c r="J32" s="30">
        <v>-3.6379999999999999</v>
      </c>
      <c r="K32" s="30">
        <v>0.18</v>
      </c>
      <c r="L32" s="30">
        <v>11.051</v>
      </c>
      <c r="M32" s="30">
        <v>21.393000000000001</v>
      </c>
      <c r="N32" s="30">
        <v>35.152999999999999</v>
      </c>
      <c r="O32" s="30">
        <v>1.3080000000000001</v>
      </c>
      <c r="P32" s="30">
        <v>2.0910000000000002</v>
      </c>
      <c r="Q32" s="30">
        <v>-20.541</v>
      </c>
      <c r="R32" s="30">
        <v>-0.87</v>
      </c>
      <c r="S32" s="30">
        <v>-55.563000000000002</v>
      </c>
      <c r="T32" s="30">
        <v>-38.631</v>
      </c>
      <c r="U32" s="30">
        <v>2.8559999999999999</v>
      </c>
      <c r="V32" s="30">
        <v>2.7429999999999999</v>
      </c>
      <c r="W32" s="30">
        <v>-11.503</v>
      </c>
      <c r="X32" s="30">
        <v>1.304</v>
      </c>
      <c r="Y32" s="30">
        <v>3.774</v>
      </c>
      <c r="Z32" s="30">
        <v>3.786</v>
      </c>
      <c r="AA32" s="30">
        <v>5.6609999999999996</v>
      </c>
      <c r="AB32" s="31">
        <v>-1.59</v>
      </c>
      <c r="AC32" s="23"/>
    </row>
    <row r="33" spans="1:29" ht="15.75" x14ac:dyDescent="0.25">
      <c r="A33" s="23"/>
      <c r="B33" s="57">
        <v>45868</v>
      </c>
      <c r="C33" s="70">
        <f t="shared" si="0"/>
        <v>513.75200000000007</v>
      </c>
      <c r="D33" s="71"/>
      <c r="E33" s="48">
        <v>4.4829999999999997</v>
      </c>
      <c r="F33" s="30">
        <v>-11.442</v>
      </c>
      <c r="G33" s="30">
        <v>1.5580000000000001</v>
      </c>
      <c r="H33" s="30">
        <v>-18.468</v>
      </c>
      <c r="I33" s="30">
        <v>-36.973999999999997</v>
      </c>
      <c r="J33" s="30">
        <v>-2.5150000000000001</v>
      </c>
      <c r="K33" s="30">
        <v>9.3290000000000006</v>
      </c>
      <c r="L33" s="30">
        <v>20.073</v>
      </c>
      <c r="M33" s="30">
        <v>4.8170000000000002</v>
      </c>
      <c r="N33" s="30">
        <v>1.137</v>
      </c>
      <c r="O33" s="30">
        <v>14.693</v>
      </c>
      <c r="P33" s="30">
        <v>17.920999999999999</v>
      </c>
      <c r="Q33" s="30">
        <v>86.209000000000003</v>
      </c>
      <c r="R33" s="30">
        <v>102.318</v>
      </c>
      <c r="S33" s="30">
        <v>128.76499999999999</v>
      </c>
      <c r="T33" s="30">
        <v>112.988</v>
      </c>
      <c r="U33" s="30">
        <v>47.893999999999998</v>
      </c>
      <c r="V33" s="30">
        <v>-21.492000000000001</v>
      </c>
      <c r="W33" s="30">
        <v>-2.14</v>
      </c>
      <c r="X33" s="30">
        <v>10.432</v>
      </c>
      <c r="Y33" s="30">
        <v>10.135999999999999</v>
      </c>
      <c r="Z33" s="30">
        <v>5.7450000000000001</v>
      </c>
      <c r="AA33" s="30">
        <v>8.9890000000000008</v>
      </c>
      <c r="AB33" s="31">
        <v>19.295999999999999</v>
      </c>
      <c r="AC33" s="23"/>
    </row>
    <row r="34" spans="1:29" ht="15.75" x14ac:dyDescent="0.25">
      <c r="A34" s="23"/>
      <c r="B34" s="50">
        <v>45869</v>
      </c>
      <c r="C34" s="72">
        <f t="shared" si="0"/>
        <v>-649.81000000000006</v>
      </c>
      <c r="D34" s="73"/>
      <c r="E34" s="53">
        <v>6.5140000000000002</v>
      </c>
      <c r="F34" s="54">
        <v>-1.968</v>
      </c>
      <c r="G34" s="54">
        <v>10.558999999999999</v>
      </c>
      <c r="H34" s="54">
        <v>10.208</v>
      </c>
      <c r="I34" s="54">
        <v>3.1030000000000002</v>
      </c>
      <c r="J34" s="54">
        <v>-3.726</v>
      </c>
      <c r="K34" s="54">
        <v>25.936</v>
      </c>
      <c r="L34" s="54">
        <v>-6.6920000000000002</v>
      </c>
      <c r="M34" s="54">
        <v>-86.768000000000001</v>
      </c>
      <c r="N34" s="54">
        <v>-122.32299999999999</v>
      </c>
      <c r="O34" s="54">
        <v>-183.893</v>
      </c>
      <c r="P34" s="54">
        <v>-153.16999999999999</v>
      </c>
      <c r="Q34" s="54">
        <v>-18.353999999999999</v>
      </c>
      <c r="R34" s="54">
        <v>-100.889</v>
      </c>
      <c r="S34" s="54">
        <v>-86.63</v>
      </c>
      <c r="T34" s="54">
        <v>19.434999999999999</v>
      </c>
      <c r="U34" s="54">
        <v>32.64</v>
      </c>
      <c r="V34" s="54">
        <v>-1.034</v>
      </c>
      <c r="W34" s="54">
        <v>-0.20100000000000001</v>
      </c>
      <c r="X34" s="54">
        <v>-1.2E-2</v>
      </c>
      <c r="Y34" s="54">
        <v>1.8069999999999999</v>
      </c>
      <c r="Z34" s="54">
        <v>6.4580000000000002</v>
      </c>
      <c r="AA34" s="54">
        <v>0.92400000000000004</v>
      </c>
      <c r="AB34" s="55">
        <v>-1.734</v>
      </c>
      <c r="AC34" s="23"/>
    </row>
    <row r="35" spans="1:29" ht="15.75" x14ac:dyDescent="0.25">
      <c r="A35" s="23"/>
      <c r="B35" s="82" t="s">
        <v>36</v>
      </c>
      <c r="C35" s="82"/>
      <c r="D35" s="58">
        <f>SUM(C4:D34)</f>
        <v>-6297.2129999999997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2026-01-28T07:35:47Z</dcterms:modified>
</cp:coreProperties>
</file>